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<sst xmlns="http://schemas.openxmlformats.org/spreadsheetml/2006/main" count="65" uniqueCount="65">
  <si>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</si>
  <si>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</si>
  <si>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</si>
  <si>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</si>
  <si>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</si>
  <si>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</si>
  <si>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</si>
  <si>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</si>
  <si>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</si>
  <si>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</si>
  <si>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</si>
  <si>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</si>
  <si>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</si>
  <si>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</si>
  <si>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</si>
  <si>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</si>
  <si>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</si>
  <si>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</si>
  <si>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</si>
  <si>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</si>
  <si>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</si>
  <si>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</si>
  <si>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</si>
  <si>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</si>
  <si>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</si>
  <si>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</si>
  <si>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</si>
  <si>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</si>
  <si>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</si>
  <si>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</si>
  <si>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</si>
  <si>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</si>
  <si>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</si>
  <si>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</si>
  <si>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</si>
  <si>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</si>
  <si>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</si>
  <si>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</si>
  <si>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</si>
  <si>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</si>
  <si>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</si>
  <si>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</si>
  <si>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</si>
  <si>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</si>
  <si>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</si>
  <si>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</si>
  <si>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</si>
  <si>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</si>
  <si>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</si>
  <si>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</si>
  <si>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</si>
  <si>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</si>
  <si>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</si>
  <si>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</si>
  <si>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</si>
  <si>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</si>
  <si>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</si>
  <si>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</si>
  <si>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</si>
  <si>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</si>
  <si>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</si>
  <si>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2020 год. </t>
  </si>
  <si>
    <t>Бюджет на  2020 г.  (тыс.руб.)</t>
  </si>
  <si>
    <t>Исполнено за 3 кв 2020г.</t>
  </si>
  <si>
    <t>№97 от 29.10.2020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</si>
</sst>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23" t="s">
        <v>59</v>
      </c>
      <c r="D2" s="24"/>
      <c r="E2" s="25"/>
      <c r="F2" s="25"/>
    </row>
    <row r="3" spans="1:6" ht="12.75" customHeight="1">
      <c r="A3" s="3"/>
      <c r="B3" s="3"/>
      <c r="C3" s="23" t="s">
        <v>46</v>
      </c>
      <c r="D3" s="24"/>
      <c r="E3" s="25"/>
      <c r="F3" s="25"/>
    </row>
    <row r="4" spans="1:6" ht="12.75" customHeight="1">
      <c r="A4" s="3"/>
      <c r="B4" s="3"/>
      <c r="C4" s="23" t="s">
        <v>30</v>
      </c>
      <c r="D4" s="24"/>
      <c r="E4" s="25"/>
      <c r="F4" s="25"/>
    </row>
    <row r="5" spans="1:6" ht="12.75" customHeight="1">
      <c r="A5" s="3"/>
      <c r="B5" s="3"/>
      <c r="C5" s="24" t="s">
        <v>64</v>
      </c>
      <c r="D5" s="24"/>
      <c r="E5" s="25"/>
      <c r="F5" s="25"/>
    </row>
    <row r="6" spans="1:6" ht="18" customHeight="1">
      <c r="A6" s="29" t="s">
        <v>61</v>
      </c>
      <c r="B6" s="30"/>
      <c r="C6" s="30"/>
      <c r="D6" s="30"/>
      <c r="E6" s="30"/>
      <c r="F6" s="30"/>
    </row>
    <row r="7" spans="1:6" ht="12.75" customHeight="1">
      <c r="A7" s="30"/>
      <c r="B7" s="30"/>
      <c r="C7" s="30"/>
      <c r="D7" s="30"/>
      <c r="E7" s="30"/>
      <c r="F7" s="30"/>
    </row>
    <row r="8" spans="1:6" ht="12.75" customHeight="1">
      <c r="A8" s="30"/>
      <c r="B8" s="30"/>
      <c r="C8" s="30"/>
      <c r="D8" s="30"/>
      <c r="E8" s="30"/>
      <c r="F8" s="30"/>
    </row>
    <row r="9" spans="1:6" ht="18.75" customHeight="1">
      <c r="A9" s="31"/>
      <c r="B9" s="31"/>
      <c r="C9" s="31"/>
      <c r="D9" s="31"/>
      <c r="E9" s="31"/>
      <c r="F9" s="31"/>
    </row>
    <row r="10" spans="1:6" ht="21" customHeight="1">
      <c r="A10" s="26" t="s">
        <v>0</v>
      </c>
      <c r="B10" s="20" t="s">
        <v>1</v>
      </c>
      <c r="C10" s="20" t="s">
        <v>2</v>
      </c>
      <c r="D10" s="20" t="s">
        <v>62</v>
      </c>
      <c r="E10" s="20" t="s">
        <v>63</v>
      </c>
      <c r="F10" s="20" t="s">
        <v>58</v>
      </c>
    </row>
    <row r="11" spans="1:6" ht="16.5" customHeight="1">
      <c r="A11" s="27"/>
      <c r="B11" s="21"/>
      <c r="C11" s="21"/>
      <c r="D11" s="21"/>
      <c r="E11" s="21"/>
      <c r="F11" s="21"/>
    </row>
    <row r="12" spans="1:6" ht="9.75" customHeight="1">
      <c r="A12" s="28"/>
      <c r="B12" s="22"/>
      <c r="C12" s="22"/>
      <c r="D12" s="22"/>
      <c r="E12" s="22"/>
      <c r="F12" s="22"/>
    </row>
    <row r="13" spans="1:6" s="6" customFormat="1" ht="12.75" customHeight="1">
      <c r="A13" s="4" t="s">
        <v>3</v>
      </c>
      <c r="B13" s="5" t="s">
        <v>4</v>
      </c>
      <c r="C13" s="5"/>
      <c r="D13" s="16">
        <f>D14+D15+D17+D18+D16</f>
        <v>26639.93</v>
      </c>
      <c r="E13" s="16">
        <f>E14+E15+E17+E18+E16</f>
        <v>14796.039999999999</v>
      </c>
      <c r="F13" s="16">
        <f>E13/D13*100</f>
        <v>55.54083663132749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100</v>
      </c>
      <c r="E14" s="17">
        <v>0</v>
      </c>
      <c r="F14" s="18">
        <f aca="true" t="shared" si="0" ref="F14:F40">E14/D14*100</f>
        <v>0</v>
      </c>
    </row>
    <row r="15" spans="1:6" ht="12.75" customHeight="1">
      <c r="A15" s="7" t="s">
        <v>5</v>
      </c>
      <c r="B15" s="7"/>
      <c r="C15" s="8" t="s">
        <v>6</v>
      </c>
      <c r="D15" s="18">
        <v>23679.08</v>
      </c>
      <c r="E15" s="17">
        <v>13107.73</v>
      </c>
      <c r="F15" s="18">
        <f t="shared" si="0"/>
        <v>55.355740172337775</v>
      </c>
    </row>
    <row r="16" spans="1:6" ht="38.25" customHeight="1">
      <c r="A16" s="11" t="s">
        <v>56</v>
      </c>
      <c r="B16" s="11"/>
      <c r="C16" s="12" t="s">
        <v>57</v>
      </c>
      <c r="D16" s="19">
        <v>465.85</v>
      </c>
      <c r="E16" s="17">
        <v>349.39</v>
      </c>
      <c r="F16" s="18">
        <f t="shared" si="0"/>
        <v>75.00053665342921</v>
      </c>
    </row>
    <row r="17" spans="1:6" ht="12.75" customHeight="1">
      <c r="A17" s="11" t="s">
        <v>7</v>
      </c>
      <c r="B17" s="11"/>
      <c r="C17" s="12" t="s">
        <v>38</v>
      </c>
      <c r="D17" s="19">
        <v>100</v>
      </c>
      <c r="E17" s="17">
        <v>0</v>
      </c>
      <c r="F17" s="18">
        <f t="shared" si="0"/>
        <v>0</v>
      </c>
    </row>
    <row r="18" spans="1:6" ht="12.75" customHeight="1">
      <c r="A18" s="7" t="s">
        <v>8</v>
      </c>
      <c r="B18" s="7"/>
      <c r="C18" s="8" t="s">
        <v>39</v>
      </c>
      <c r="D18" s="18">
        <v>2295</v>
      </c>
      <c r="E18" s="17">
        <v>1338.92</v>
      </c>
      <c r="F18" s="18">
        <f t="shared" si="0"/>
        <v>58.34074074074075</v>
      </c>
    </row>
    <row r="19" spans="1:6" ht="12.75" customHeight="1">
      <c r="A19" s="4" t="s">
        <v>27</v>
      </c>
      <c r="B19" s="5" t="s">
        <v>28</v>
      </c>
      <c r="C19" s="8"/>
      <c r="D19" s="16">
        <f>D20</f>
        <v>801.5</v>
      </c>
      <c r="E19" s="16">
        <f>E20</f>
        <v>491.92</v>
      </c>
      <c r="F19" s="16">
        <f t="shared" si="0"/>
        <v>61.37492202121023</v>
      </c>
    </row>
    <row r="20" spans="1:6" ht="12.75" customHeight="1">
      <c r="A20" s="13" t="s">
        <v>29</v>
      </c>
      <c r="B20" s="5"/>
      <c r="C20" s="8" t="s">
        <v>32</v>
      </c>
      <c r="D20" s="18">
        <v>801.5</v>
      </c>
      <c r="E20" s="17">
        <v>491.92</v>
      </c>
      <c r="F20" s="18">
        <f t="shared" si="0"/>
        <v>61.37492202121023</v>
      </c>
    </row>
    <row r="21" spans="1:6" s="6" customFormat="1" ht="25.5" customHeight="1">
      <c r="A21" s="4" t="s">
        <v>9</v>
      </c>
      <c r="B21" s="5" t="s">
        <v>10</v>
      </c>
      <c r="C21" s="5"/>
      <c r="D21" s="16">
        <f>D22</f>
        <v>150</v>
      </c>
      <c r="E21" s="16">
        <f>E22</f>
        <v>66</v>
      </c>
      <c r="F21" s="16">
        <f t="shared" si="0"/>
        <v>44</v>
      </c>
    </row>
    <row r="22" spans="1:6" ht="26.25" customHeight="1">
      <c r="A22" s="7" t="s">
        <v>60</v>
      </c>
      <c r="B22" s="7"/>
      <c r="C22" s="8" t="s">
        <v>11</v>
      </c>
      <c r="D22" s="18">
        <v>150</v>
      </c>
      <c r="E22" s="17">
        <v>66</v>
      </c>
      <c r="F22" s="18">
        <f t="shared" si="0"/>
        <v>44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48906.23</v>
      </c>
      <c r="E23" s="16">
        <f>SUM(E24:E26)</f>
        <v>1501.7</v>
      </c>
      <c r="F23" s="16">
        <f t="shared" si="0"/>
        <v>3.0705699457921822</v>
      </c>
    </row>
    <row r="24" spans="1:6" s="6" customFormat="1" ht="12.75" customHeight="1">
      <c r="A24" s="13" t="s">
        <v>47</v>
      </c>
      <c r="B24" s="5"/>
      <c r="C24" s="8" t="s">
        <v>48</v>
      </c>
      <c r="D24" s="18">
        <v>15</v>
      </c>
      <c r="E24" s="17">
        <v>0</v>
      </c>
      <c r="F24" s="18">
        <f t="shared" si="0"/>
        <v>0</v>
      </c>
    </row>
    <row r="25" spans="1:6" s="6" customFormat="1" ht="12.75" customHeight="1">
      <c r="A25" s="13" t="s">
        <v>49</v>
      </c>
      <c r="B25" s="5"/>
      <c r="C25" s="8" t="s">
        <v>50</v>
      </c>
      <c r="D25" s="18">
        <v>46776.23</v>
      </c>
      <c r="E25" s="17">
        <v>1501.7</v>
      </c>
      <c r="F25" s="18">
        <f t="shared" si="0"/>
        <v>3.2103912606894567</v>
      </c>
    </row>
    <row r="26" spans="1:6" ht="12.75" customHeight="1">
      <c r="A26" s="7" t="s">
        <v>51</v>
      </c>
      <c r="B26" s="7"/>
      <c r="C26" s="8" t="s">
        <v>52</v>
      </c>
      <c r="D26" s="18">
        <v>2115</v>
      </c>
      <c r="E26" s="17">
        <v>0</v>
      </c>
      <c r="F26" s="18">
        <f t="shared" si="0"/>
        <v>0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168781.04</v>
      </c>
      <c r="E27" s="16">
        <f>E28+E29+E30+E31</f>
        <v>48742.810000000005</v>
      </c>
      <c r="F27" s="16">
        <f t="shared" si="0"/>
        <v>28.879316065359</v>
      </c>
    </row>
    <row r="28" spans="1:6" s="9" customFormat="1" ht="12.75" customHeight="1">
      <c r="A28" s="7" t="s">
        <v>45</v>
      </c>
      <c r="B28" s="7"/>
      <c r="C28" s="8" t="s">
        <v>16</v>
      </c>
      <c r="D28" s="18">
        <v>64352.95</v>
      </c>
      <c r="E28" s="17">
        <v>858.35</v>
      </c>
      <c r="F28" s="18">
        <f t="shared" si="0"/>
        <v>1.33381608768518</v>
      </c>
    </row>
    <row r="29" spans="1:6" ht="12.75" customHeight="1">
      <c r="A29" s="7" t="s">
        <v>17</v>
      </c>
      <c r="B29" s="7"/>
      <c r="C29" s="8" t="s">
        <v>34</v>
      </c>
      <c r="D29" s="18">
        <v>31289.29</v>
      </c>
      <c r="E29" s="17">
        <v>8753.91</v>
      </c>
      <c r="F29" s="18">
        <f t="shared" si="0"/>
        <v>27.97733665417144</v>
      </c>
    </row>
    <row r="30" spans="1:6" ht="14.25" customHeight="1">
      <c r="A30" s="7" t="s">
        <v>35</v>
      </c>
      <c r="B30" s="7"/>
      <c r="C30" s="8" t="s">
        <v>31</v>
      </c>
      <c r="D30" s="18">
        <v>45488.7</v>
      </c>
      <c r="E30" s="17">
        <v>23345.18</v>
      </c>
      <c r="F30" s="18">
        <f t="shared" si="0"/>
        <v>51.320833525688805</v>
      </c>
    </row>
    <row r="31" spans="1:6" ht="14.25" customHeight="1">
      <c r="A31" s="7" t="s">
        <v>36</v>
      </c>
      <c r="B31" s="7"/>
      <c r="C31" s="8" t="s">
        <v>37</v>
      </c>
      <c r="D31" s="18">
        <v>27650.1</v>
      </c>
      <c r="E31" s="17">
        <v>15785.37</v>
      </c>
      <c r="F31" s="18">
        <f t="shared" si="0"/>
        <v>57.089739277615635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981.46</v>
      </c>
      <c r="E32" s="16">
        <f>SUM(E33:E33)</f>
        <v>630.11</v>
      </c>
      <c r="F32" s="16">
        <f t="shared" si="0"/>
        <v>64.20129195280501</v>
      </c>
    </row>
    <row r="33" spans="1:6" ht="12.75" customHeight="1">
      <c r="A33" s="7" t="s">
        <v>20</v>
      </c>
      <c r="B33" s="7"/>
      <c r="C33" s="8" t="s">
        <v>21</v>
      </c>
      <c r="D33" s="18">
        <v>981.46</v>
      </c>
      <c r="E33" s="17">
        <v>630.11</v>
      </c>
      <c r="F33" s="18">
        <f t="shared" si="0"/>
        <v>64.20129195280501</v>
      </c>
    </row>
    <row r="34" spans="1:6" s="6" customFormat="1" ht="16.5" customHeight="1">
      <c r="A34" s="4" t="s">
        <v>40</v>
      </c>
      <c r="B34" s="5" t="s">
        <v>22</v>
      </c>
      <c r="C34" s="5"/>
      <c r="D34" s="16">
        <f>SUM(D35:D35)</f>
        <v>27543.67</v>
      </c>
      <c r="E34" s="16">
        <f>SUM(E35:E35)</f>
        <v>18222.14</v>
      </c>
      <c r="F34" s="16">
        <f t="shared" si="0"/>
        <v>66.15726952871567</v>
      </c>
    </row>
    <row r="35" spans="1:6" ht="12.75" customHeight="1">
      <c r="A35" s="13" t="s">
        <v>23</v>
      </c>
      <c r="B35" s="7"/>
      <c r="C35" s="8" t="s">
        <v>24</v>
      </c>
      <c r="D35" s="18">
        <v>27543.67</v>
      </c>
      <c r="E35" s="17">
        <v>18222.14</v>
      </c>
      <c r="F35" s="18">
        <f t="shared" si="0"/>
        <v>66.15726952871567</v>
      </c>
    </row>
    <row r="36" spans="1:6" ht="12.75" customHeight="1">
      <c r="A36" s="4" t="s">
        <v>53</v>
      </c>
      <c r="B36" s="4">
        <v>1000</v>
      </c>
      <c r="C36" s="8"/>
      <c r="D36" s="16">
        <f>SUM(D37:D37)</f>
        <v>2285.9</v>
      </c>
      <c r="E36" s="16">
        <f>SUM(E37:E37)</f>
        <v>1311.5</v>
      </c>
      <c r="F36" s="16">
        <f t="shared" si="0"/>
        <v>57.37346340609826</v>
      </c>
    </row>
    <row r="37" spans="1:6" ht="12.75" customHeight="1">
      <c r="A37" s="7" t="s">
        <v>54</v>
      </c>
      <c r="B37" s="7"/>
      <c r="C37" s="8" t="s">
        <v>55</v>
      </c>
      <c r="D37" s="18">
        <v>2285.9</v>
      </c>
      <c r="E37" s="17">
        <v>1311.5</v>
      </c>
      <c r="F37" s="16">
        <f t="shared" si="0"/>
        <v>57.37346340609826</v>
      </c>
    </row>
    <row r="38" spans="1:6" s="6" customFormat="1" ht="12.75" customHeight="1">
      <c r="A38" s="4" t="s">
        <v>33</v>
      </c>
      <c r="B38" s="5" t="s">
        <v>42</v>
      </c>
      <c r="C38" s="5"/>
      <c r="D38" s="16">
        <f>SUM(D39:D39)</f>
        <v>395.8</v>
      </c>
      <c r="E38" s="16">
        <f>SUM(E39:E39)</f>
        <v>76.7</v>
      </c>
      <c r="F38" s="16">
        <f t="shared" si="0"/>
        <v>19.378473976755938</v>
      </c>
    </row>
    <row r="39" spans="1:6" ht="12.75" customHeight="1">
      <c r="A39" s="7" t="s">
        <v>41</v>
      </c>
      <c r="B39" s="7"/>
      <c r="C39" s="8" t="s">
        <v>43</v>
      </c>
      <c r="D39" s="18">
        <v>395.8</v>
      </c>
      <c r="E39" s="17">
        <v>76.7</v>
      </c>
      <c r="F39" s="18">
        <f t="shared" si="0"/>
        <v>19.378473976755938</v>
      </c>
    </row>
    <row r="40" spans="1:6" s="6" customFormat="1" ht="12.75" customHeight="1">
      <c r="A40" s="10" t="s">
        <v>25</v>
      </c>
      <c r="B40" s="10"/>
      <c r="C40" s="4"/>
      <c r="D40" s="16">
        <f>D13+D19+D21+D23+D27+D32+D34+D36+D38</f>
        <v>276485.53</v>
      </c>
      <c r="E40" s="16">
        <f>E13+E19+E21+E23+E27+E32+E34+E36+E38</f>
        <v>85838.92</v>
      </c>
      <c r="F40" s="16">
        <f t="shared" si="0"/>
        <v>31.046442104944873</v>
      </c>
    </row>
  </sheetData>
  <sheetProtection/>
  <mergeCells count="11">
    <mergeCell ref="A10:A12"/>
    <mergeCell ref="B10:B12"/>
    <mergeCell ref="C10:C12"/>
    <mergeCell ref="E10:E12"/>
    <mergeCell ref="A6:F9"/>
    <mergeCell ref="F10:F12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2020-07-15T07:40:15Z</cp:lastPrinted>
  <dcterms:created xsi:type="dcterms:W3CDTF">2005-07-27T12:36:10Z</dcterms:created>
  <dcterms:modified xsi:type="dcterms:W3CDTF">2020-11-03T11:42:05Z</dcterms:modified>
  <cp:category/>
  <cp:version/>
  <cp:contentType/>
  <cp:contentStatus/>
</cp:coreProperties>
</file>