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15195" windowHeight="8700" tabRatio="817"/>
  </bookViews>
  <sheets>
    <sheet name="ТЭК отчет" sheetId="4" r:id="rId1"/>
  </sheets>
  <definedNames>
    <definedName name="_xlnm.Print_Area" localSheetId="0">'ТЭК отчет'!$A$1:$R$41</definedName>
  </definedNames>
  <calcPr calcId="124519"/>
</workbook>
</file>

<file path=xl/calcChain.xml><?xml version="1.0" encoding="utf-8"?>
<calcChain xmlns="http://schemas.openxmlformats.org/spreadsheetml/2006/main">
  <c r="F29" i="4"/>
  <c r="E2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A24"/>
  <c r="A25" s="1"/>
  <c r="A26" s="1"/>
  <c r="A27" s="1"/>
  <c r="A28" s="1"/>
  <c r="A12"/>
  <c r="A13" s="1"/>
  <c r="A14" s="1"/>
  <c r="A15" s="1"/>
  <c r="A16" s="1"/>
  <c r="A17" s="1"/>
  <c r="A18" s="1"/>
  <c r="A19" s="1"/>
  <c r="A20" s="1"/>
  <c r="A21" s="1"/>
  <c r="A22" s="1"/>
  <c r="A23" s="1"/>
  <c r="A11"/>
  <c r="C10"/>
  <c r="P29"/>
  <c r="Q29"/>
  <c r="O29"/>
  <c r="H29"/>
  <c r="C29" l="1"/>
  <c r="M29"/>
  <c r="K29"/>
  <c r="L29"/>
</calcChain>
</file>

<file path=xl/sharedStrings.xml><?xml version="1.0" encoding="utf-8"?>
<sst xmlns="http://schemas.openxmlformats.org/spreadsheetml/2006/main" count="82" uniqueCount="56">
  <si>
    <t>Отчет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</si>
  <si>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</si>
  <si>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</si>
  <si>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</si>
  <si>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</si>
  <si>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</si>
  <si>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</si>
  <si>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</si>
  <si>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</si>
  <si>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</si>
  <si>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</si>
  <si>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</si>
  <si>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</si>
  <si>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</si>
  <si>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</si>
  <si>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r>
      <t>_</t>
    </r>
    <r>
      <rPr>
        <u/>
        <sz val="11"/>
        <rFont val="Times New Roman"/>
        <family val="1"/>
        <charset val="204"/>
      </rPr>
      <t>А.А. Васильев</t>
    </r>
    <r>
      <rPr>
        <sz val="11"/>
        <rFont val="Times New Roman"/>
        <family val="1"/>
        <charset val="204"/>
      </rPr>
      <t>__</t>
    </r>
  </si>
  <si>
    <r>
      <t>_</t>
    </r>
    <r>
      <rPr>
        <u/>
        <sz val="11"/>
        <rFont val="Times New Roman"/>
        <family val="1"/>
        <charset val="204"/>
      </rPr>
      <t>О.А. Яковлева</t>
    </r>
    <r>
      <rPr>
        <sz val="11"/>
        <rFont val="Times New Roman"/>
        <family val="1"/>
        <charset val="204"/>
      </rPr>
      <t>_</t>
    </r>
  </si>
  <si>
    <t>Распределительный газопровод п.Вырица, ул.Марата, ул.Энгельса,пр.Павловский (в т.ч. ПИР)</t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</si>
  <si>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</si>
  <si>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</si>
  <si>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t>Исп. Яковлева О.А.</t>
  </si>
  <si>
    <t>т(81371)49-704</t>
  </si>
  <si>
    <t>х</t>
  </si>
  <si>
    <t>об освоении субсидии из областного бюджета Ленинградской области 
на бюджетные инвестиции в объекты капитального строительства, включенные в подпрограмму "Газификация Ленинградской области"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</si>
  <si>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федеральный бюджет</t>
  </si>
  <si>
    <t xml:space="preserve"> администрации МО Вырицкое городское поселения</t>
  </si>
  <si>
    <t xml:space="preserve">              (нарастающим итогом в рублях)</t>
  </si>
  <si>
    <t>Предусмотрено средств в 2019 году</t>
  </si>
  <si>
    <t>Получено субсидий в 2019 г.</t>
  </si>
  <si>
    <t>Принятые в 2019 году бюджетные обязательства</t>
  </si>
  <si>
    <t>Выполнение капиталовло-жений в 2019 году по данным формы КС-3 накопительным порядком</t>
  </si>
  <si>
    <t>Перечислено средств организациям в 2019году</t>
  </si>
  <si>
    <r>
      <t>Целевое использование субсидий в сумме 00</t>
    </r>
    <r>
      <rPr>
        <i/>
        <u/>
        <sz val="11"/>
        <rFont val="Times New Roman"/>
        <family val="1"/>
        <charset val="204"/>
      </rPr>
      <t xml:space="preserve"> рублей 00 копеек</t>
    </r>
    <r>
      <rPr>
        <i/>
        <sz val="11"/>
        <rFont val="Times New Roman"/>
        <family val="1"/>
        <charset val="204"/>
      </rPr>
      <t xml:space="preserve"> подтверждаю</t>
    </r>
  </si>
  <si>
    <t>Сумма договора на 2019г.</t>
  </si>
  <si>
    <t>заключен контракт 16.04.2019г. №04/2019 ООО "БНВ"</t>
  </si>
  <si>
    <t>№</t>
  </si>
  <si>
    <t>Распределительный газопровод д.Мины, ул. Краснофлотская</t>
  </si>
  <si>
    <t>Распределительный газопровод п. Вырица ул. Мичурина, Ленинградский пр., наб. Космонавтов, ул. Таллинская, Рождественская, м.Никанорова, Купальная</t>
  </si>
  <si>
    <t>Газоснабжение жилых домов по Брацлавскому пр. с отводами до границ земельных участков в п. Вырица Гатчинского района Ленинградской области</t>
  </si>
  <si>
    <t>Газоснабжение жилых домов по ул. Комарова, Воинова в п. Вырица Гатчинского района Ленинградской области</t>
  </si>
  <si>
    <t>Газоснабжение жилых домов по ул. Луговая в п. Вырица Гатчинского района Ленинградской области</t>
  </si>
  <si>
    <t>Газоснабжение жилых домов по ул. Набережная, пер. Надежденскому пос. Вырица Гатчинского района Ленинградской области</t>
  </si>
  <si>
    <t>Газоснабжение жилых домов по ул.Ямпольская и пр. Ольгопольский в п. Вырица Гатчинского района Ленинградской области</t>
  </si>
  <si>
    <t>Газоснабжение индивидуальных жилых домов по Пильному пр. и ул. Боровой в п. Вырица Гатчинского района Ленинградской области</t>
  </si>
  <si>
    <t>Газоснабжение индивидуальных жилых домов по ул. Максимова, Сиверское шоссе, пер. Гатчинский, ул. Радищева, Шифлеровская, Никольская, Гатчинская, Средняя, Лужская, Алексеевская, Тосненская, ул. Софийская, Пограничная в п. Вырица Гатчинского района Ленинградской области</t>
  </si>
  <si>
    <t>Распределительный газопровод для газоснабжения жилых домов дер. Мины, ул. Петровка Гатчинского района Ленинградской области</t>
  </si>
  <si>
    <t>Распределительный газопровод к домовладениям по адресам Ленинградская область, Гатчинский район, п. Вырица, пер. Черняховского д. №№3,5,7,9 (для газоснабжения жилых домов)</t>
  </si>
  <si>
    <t>Распределительный газопровод п Вырица ул.ул. Вольская, Костромская, Камышинская, Саратовская, Волжская</t>
  </si>
  <si>
    <t>Распределительный газопровод п. Вырица по ул. Хвалынская, Казанская, Зареченская, Тамбовская, Астраханская д.11</t>
  </si>
  <si>
    <t>Распределительный газопровод п. Вырица ул. Костромская</t>
  </si>
  <si>
    <t>Распределительный газопровод п. Вырица ул. Мирошниковская, Герцена, Косинская, Бернадская, Сузинская, Воскресенская, Ломоносова, Первый овраг, Грибная, Пильный проспект</t>
  </si>
  <si>
    <t>Распределительный газопровод п. Вырица ул. Строителей, ул. М. Расковой</t>
  </si>
  <si>
    <t>Распределительный газопровод п. Вырица, Гатчинского района, Ленинградской области: улицы Минская, Михайловская, Новая, Труда, Фрунзе</t>
  </si>
  <si>
    <t>Распределительный газопровод по ул. Труда в п. Вырица Гатчинского района Ленинградской области</t>
  </si>
  <si>
    <t>подготовка документации к аукциону</t>
  </si>
  <si>
    <t xml:space="preserve">на 01 октября 2019 г.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</si>
</sst>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2" xfId="0" applyNumberFormat="1" applyFont="1" applyBorder="1"/>
    <xf numFmtId="2" fontId="6" fillId="0" borderId="2" xfId="0" applyNumberFormat="1" applyFont="1" applyBorder="1"/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/>
    <xf numFmtId="0" fontId="0" fillId="0" borderId="20" xfId="0" applyBorder="1" applyAlignment="1"/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75" workbookViewId="0">
      <selection activeCell="F5" sqref="F5:K5"/>
    </sheetView>
  </sheetViews>
  <sheetFormatPr defaultRowHeight="12.75"/>
  <cols>
    <col min="1" max="1" width="3.7109375" customWidth="1"/>
    <col min="2" max="2" width="17.28515625" customWidth="1"/>
    <col min="3" max="3" width="13" customWidth="1"/>
    <col min="4" max="4" width="6.7109375" customWidth="1"/>
    <col min="5" max="5" width="13.5703125" customWidth="1"/>
    <col min="6" max="6" width="11.85546875" customWidth="1"/>
    <col min="7" max="7" width="6.42578125" customWidth="1"/>
    <col min="8" max="8" width="13.85546875" customWidth="1"/>
    <col min="9" max="9" width="15.42578125" customWidth="1"/>
    <col min="10" max="10" width="9.85546875" customWidth="1"/>
    <col min="11" max="11" width="12.85546875" customWidth="1"/>
    <col min="12" max="12" width="13.28515625" customWidth="1"/>
    <col min="13" max="13" width="14.5703125" customWidth="1"/>
    <col min="14" max="14" width="6.7109375" customWidth="1"/>
    <col min="15" max="15" width="12.85546875" customWidth="1"/>
    <col min="16" max="16" width="12.42578125" customWidth="1"/>
    <col min="17" max="17" width="13" customWidth="1"/>
    <col min="18" max="18" width="22.85546875" customWidth="1"/>
  </cols>
  <sheetData>
    <row r="1" spans="1:18" ht="15">
      <c r="B1" s="5"/>
      <c r="C1" s="5"/>
      <c r="D1" s="5"/>
      <c r="E1" s="5"/>
      <c r="F1" s="5"/>
      <c r="G1" s="5"/>
      <c r="H1" s="5"/>
      <c r="I1" s="3" t="s">
        <v>0</v>
      </c>
      <c r="J1" s="5"/>
      <c r="K1" s="5"/>
      <c r="L1" s="5"/>
      <c r="M1" s="5"/>
      <c r="N1" s="5"/>
      <c r="O1" s="5"/>
      <c r="P1" s="5"/>
      <c r="Q1" s="39"/>
      <c r="R1" s="39"/>
    </row>
    <row r="2" spans="1:18" ht="15">
      <c r="B2" s="5"/>
      <c r="C2" s="5"/>
      <c r="D2" s="5"/>
      <c r="E2" s="5"/>
      <c r="F2" s="5"/>
      <c r="G2" s="5"/>
      <c r="H2" s="5"/>
      <c r="I2" s="10" t="s">
        <v>25</v>
      </c>
      <c r="J2" s="5"/>
      <c r="K2" s="5"/>
      <c r="L2" s="5"/>
      <c r="M2" s="5"/>
      <c r="N2" s="5"/>
      <c r="O2" s="5"/>
      <c r="P2" s="5"/>
      <c r="Q2" s="5"/>
      <c r="R2" s="5"/>
    </row>
    <row r="3" spans="1:18" ht="52.5" customHeight="1">
      <c r="B3" s="37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B4" s="5"/>
      <c r="C4" s="5"/>
      <c r="D4" s="5"/>
      <c r="E4" s="5"/>
      <c r="F4" s="5"/>
      <c r="G4" s="5"/>
      <c r="H4" s="5"/>
      <c r="I4" s="15" t="s">
        <v>55</v>
      </c>
      <c r="J4" s="5"/>
      <c r="K4" s="5"/>
      <c r="L4" s="5"/>
      <c r="M4" s="5"/>
      <c r="N4" s="5"/>
      <c r="O4" s="5"/>
      <c r="P4" s="5"/>
      <c r="Q4" s="5"/>
      <c r="R4" s="5"/>
    </row>
    <row r="5" spans="1:18" ht="15">
      <c r="B5" s="5"/>
      <c r="C5" s="5"/>
      <c r="D5" s="5"/>
      <c r="E5" s="5"/>
      <c r="F5" s="39" t="s">
        <v>26</v>
      </c>
      <c r="G5" s="39"/>
      <c r="H5" s="39"/>
      <c r="I5" s="39"/>
      <c r="J5" s="39"/>
      <c r="K5" s="39"/>
      <c r="L5" s="7"/>
      <c r="M5" s="7"/>
      <c r="N5" s="10"/>
      <c r="O5" s="5"/>
      <c r="P5" s="5"/>
      <c r="Q5" s="5"/>
      <c r="R5" s="5"/>
    </row>
    <row r="6" spans="1:18" ht="4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5" customHeight="1">
      <c r="A7" s="30" t="s">
        <v>35</v>
      </c>
      <c r="B7" s="28" t="s">
        <v>1</v>
      </c>
      <c r="C7" s="26" t="s">
        <v>27</v>
      </c>
      <c r="D7" s="40"/>
      <c r="E7" s="40"/>
      <c r="F7" s="40"/>
      <c r="G7" s="28" t="s">
        <v>28</v>
      </c>
      <c r="H7" s="29"/>
      <c r="I7" s="40" t="s">
        <v>29</v>
      </c>
      <c r="J7" s="40"/>
      <c r="K7" s="42"/>
      <c r="L7" s="44" t="s">
        <v>30</v>
      </c>
      <c r="M7" s="41" t="s">
        <v>31</v>
      </c>
      <c r="N7" s="40"/>
      <c r="O7" s="40"/>
      <c r="P7" s="42"/>
      <c r="Q7" s="44" t="s">
        <v>2</v>
      </c>
      <c r="R7" s="35" t="s">
        <v>3</v>
      </c>
    </row>
    <row r="8" spans="1:18" ht="12.75" customHeight="1">
      <c r="A8" s="30"/>
      <c r="B8" s="28"/>
      <c r="C8" s="33" t="s">
        <v>4</v>
      </c>
      <c r="D8" s="26" t="s">
        <v>5</v>
      </c>
      <c r="E8" s="27"/>
      <c r="F8" s="27"/>
      <c r="G8" s="29" t="s">
        <v>5</v>
      </c>
      <c r="H8" s="29"/>
      <c r="I8" s="50" t="s">
        <v>6</v>
      </c>
      <c r="J8" s="33" t="s">
        <v>7</v>
      </c>
      <c r="K8" s="47" t="s">
        <v>33</v>
      </c>
      <c r="L8" s="49"/>
      <c r="M8" s="35" t="s">
        <v>4</v>
      </c>
      <c r="N8" s="28" t="s">
        <v>5</v>
      </c>
      <c r="O8" s="29"/>
      <c r="P8" s="29"/>
      <c r="Q8" s="45"/>
      <c r="R8" s="43"/>
    </row>
    <row r="9" spans="1:18" s="1" customFormat="1" ht="60" customHeight="1">
      <c r="A9" s="30"/>
      <c r="B9" s="28"/>
      <c r="C9" s="34"/>
      <c r="D9" s="11" t="s">
        <v>24</v>
      </c>
      <c r="E9" s="11" t="s">
        <v>8</v>
      </c>
      <c r="F9" s="13" t="s">
        <v>9</v>
      </c>
      <c r="G9" s="11" t="s">
        <v>24</v>
      </c>
      <c r="H9" s="11" t="s">
        <v>8</v>
      </c>
      <c r="I9" s="51"/>
      <c r="J9" s="34"/>
      <c r="K9" s="48"/>
      <c r="L9" s="46"/>
      <c r="M9" s="36"/>
      <c r="N9" s="11" t="s">
        <v>24</v>
      </c>
      <c r="O9" s="11" t="s">
        <v>10</v>
      </c>
      <c r="P9" s="12" t="s">
        <v>11</v>
      </c>
      <c r="Q9" s="46"/>
      <c r="R9" s="36"/>
    </row>
    <row r="10" spans="1:18" ht="99.75" customHeight="1">
      <c r="A10" s="19">
        <v>1</v>
      </c>
      <c r="B10" s="14" t="s">
        <v>17</v>
      </c>
      <c r="C10" s="16">
        <f t="shared" ref="C10:C28" si="0">E10+F10</f>
        <v>13186170</v>
      </c>
      <c r="D10" s="16">
        <v>0</v>
      </c>
      <c r="E10" s="16">
        <v>12491000</v>
      </c>
      <c r="F10" s="16">
        <v>695170</v>
      </c>
      <c r="G10" s="16">
        <v>0</v>
      </c>
      <c r="H10" s="16">
        <v>0</v>
      </c>
      <c r="I10" s="16"/>
      <c r="J10" s="16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 t="s">
        <v>34</v>
      </c>
    </row>
    <row r="11" spans="1:18" ht="99.75" customHeight="1">
      <c r="A11" s="19">
        <f>A10+1</f>
        <v>2</v>
      </c>
      <c r="B11" s="14" t="s">
        <v>36</v>
      </c>
      <c r="C11" s="16">
        <f t="shared" si="0"/>
        <v>3908490</v>
      </c>
      <c r="D11" s="16">
        <v>0</v>
      </c>
      <c r="E11" s="16">
        <v>3491900</v>
      </c>
      <c r="F11" s="16">
        <v>416590</v>
      </c>
      <c r="G11" s="16">
        <v>0</v>
      </c>
      <c r="H11" s="16">
        <v>0</v>
      </c>
      <c r="I11" s="16"/>
      <c r="J11" s="16"/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 t="s">
        <v>54</v>
      </c>
    </row>
    <row r="12" spans="1:18" ht="138" customHeight="1">
      <c r="A12" s="19">
        <f t="shared" ref="A12:A28" si="1">A11+1</f>
        <v>3</v>
      </c>
      <c r="B12" s="14" t="s">
        <v>37</v>
      </c>
      <c r="C12" s="16">
        <f t="shared" si="0"/>
        <v>4255000</v>
      </c>
      <c r="D12" s="16">
        <v>0</v>
      </c>
      <c r="E12" s="16">
        <v>3536340</v>
      </c>
      <c r="F12" s="16">
        <v>718660</v>
      </c>
      <c r="G12" s="16">
        <v>0</v>
      </c>
      <c r="H12" s="16">
        <v>0</v>
      </c>
      <c r="I12" s="16"/>
      <c r="J12" s="16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 t="s">
        <v>54</v>
      </c>
    </row>
    <row r="13" spans="1:18" ht="124.5" customHeight="1">
      <c r="A13" s="19">
        <f t="shared" si="1"/>
        <v>4</v>
      </c>
      <c r="B13" s="14" t="s">
        <v>38</v>
      </c>
      <c r="C13" s="16">
        <f t="shared" si="0"/>
        <v>740230</v>
      </c>
      <c r="D13" s="16">
        <v>0</v>
      </c>
      <c r="E13" s="16">
        <v>663100</v>
      </c>
      <c r="F13" s="16">
        <v>77130</v>
      </c>
      <c r="G13" s="16">
        <v>0</v>
      </c>
      <c r="H13" s="16">
        <v>0</v>
      </c>
      <c r="I13" s="16"/>
      <c r="J13" s="16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 t="s">
        <v>54</v>
      </c>
    </row>
    <row r="14" spans="1:18" ht="99.75" customHeight="1">
      <c r="A14" s="19">
        <f t="shared" si="1"/>
        <v>5</v>
      </c>
      <c r="B14" s="14" t="s">
        <v>39</v>
      </c>
      <c r="C14" s="16">
        <f t="shared" si="0"/>
        <v>901590</v>
      </c>
      <c r="D14" s="16">
        <v>0</v>
      </c>
      <c r="E14" s="16">
        <v>729360</v>
      </c>
      <c r="F14" s="16">
        <v>172230</v>
      </c>
      <c r="G14" s="16">
        <v>0</v>
      </c>
      <c r="H14" s="16">
        <v>0</v>
      </c>
      <c r="I14" s="16"/>
      <c r="J14" s="16"/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 t="s">
        <v>54</v>
      </c>
    </row>
    <row r="15" spans="1:18" ht="99.75" customHeight="1">
      <c r="A15" s="19">
        <f t="shared" si="1"/>
        <v>6</v>
      </c>
      <c r="B15" s="14" t="s">
        <v>40</v>
      </c>
      <c r="C15" s="16">
        <f t="shared" si="0"/>
        <v>1031280</v>
      </c>
      <c r="D15" s="16">
        <v>0</v>
      </c>
      <c r="E15" s="16">
        <v>712980</v>
      </c>
      <c r="F15" s="16">
        <v>318300</v>
      </c>
      <c r="G15" s="16">
        <v>0</v>
      </c>
      <c r="H15" s="16">
        <v>0</v>
      </c>
      <c r="I15" s="16"/>
      <c r="J15" s="16"/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 t="s">
        <v>54</v>
      </c>
    </row>
    <row r="16" spans="1:18" ht="112.5" customHeight="1">
      <c r="A16" s="19">
        <f t="shared" si="1"/>
        <v>7</v>
      </c>
      <c r="B16" s="14" t="s">
        <v>41</v>
      </c>
      <c r="C16" s="16">
        <f t="shared" si="0"/>
        <v>1941130</v>
      </c>
      <c r="D16" s="16">
        <v>0</v>
      </c>
      <c r="E16" s="16">
        <v>1616980</v>
      </c>
      <c r="F16" s="16">
        <v>324150</v>
      </c>
      <c r="G16" s="16">
        <v>0</v>
      </c>
      <c r="H16" s="16">
        <v>0</v>
      </c>
      <c r="I16" s="16"/>
      <c r="J16" s="16"/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 t="s">
        <v>54</v>
      </c>
    </row>
    <row r="17" spans="1:18" ht="108" customHeight="1">
      <c r="A17" s="19">
        <f t="shared" si="1"/>
        <v>8</v>
      </c>
      <c r="B17" s="14" t="s">
        <v>42</v>
      </c>
      <c r="C17" s="16">
        <f t="shared" si="0"/>
        <v>1895400</v>
      </c>
      <c r="D17" s="16">
        <v>0</v>
      </c>
      <c r="E17" s="16">
        <v>1396930</v>
      </c>
      <c r="F17" s="16">
        <v>498470</v>
      </c>
      <c r="G17" s="16">
        <v>0</v>
      </c>
      <c r="H17" s="16">
        <v>0</v>
      </c>
      <c r="I17" s="16"/>
      <c r="J17" s="16"/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 t="s">
        <v>54</v>
      </c>
    </row>
    <row r="18" spans="1:18" ht="120.75" customHeight="1">
      <c r="A18" s="19">
        <f t="shared" si="1"/>
        <v>9</v>
      </c>
      <c r="B18" s="14" t="s">
        <v>43</v>
      </c>
      <c r="C18" s="16">
        <f t="shared" si="0"/>
        <v>1052250</v>
      </c>
      <c r="D18" s="16">
        <v>0</v>
      </c>
      <c r="E18" s="16">
        <v>964230</v>
      </c>
      <c r="F18" s="16">
        <v>88020</v>
      </c>
      <c r="G18" s="16">
        <v>0</v>
      </c>
      <c r="H18" s="16">
        <v>0</v>
      </c>
      <c r="I18" s="16"/>
      <c r="J18" s="16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 t="s">
        <v>54</v>
      </c>
    </row>
    <row r="19" spans="1:18" ht="242.25" customHeight="1">
      <c r="A19" s="19">
        <f t="shared" si="1"/>
        <v>10</v>
      </c>
      <c r="B19" s="14" t="s">
        <v>44</v>
      </c>
      <c r="C19" s="16">
        <f t="shared" si="0"/>
        <v>12742880</v>
      </c>
      <c r="D19" s="16">
        <v>0</v>
      </c>
      <c r="E19" s="16">
        <v>11263620</v>
      </c>
      <c r="F19" s="16">
        <v>1479260</v>
      </c>
      <c r="G19" s="16">
        <v>0</v>
      </c>
      <c r="H19" s="16">
        <v>0</v>
      </c>
      <c r="I19" s="16"/>
      <c r="J19" s="16"/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 t="s">
        <v>54</v>
      </c>
    </row>
    <row r="20" spans="1:18" ht="114.75" customHeight="1">
      <c r="A20" s="19">
        <f t="shared" si="1"/>
        <v>11</v>
      </c>
      <c r="B20" s="14" t="s">
        <v>45</v>
      </c>
      <c r="C20" s="16">
        <f t="shared" si="0"/>
        <v>2333110</v>
      </c>
      <c r="D20" s="16">
        <v>0</v>
      </c>
      <c r="E20" s="16">
        <v>1972210</v>
      </c>
      <c r="F20" s="16">
        <v>360900</v>
      </c>
      <c r="G20" s="16">
        <v>0</v>
      </c>
      <c r="H20" s="16">
        <v>0</v>
      </c>
      <c r="I20" s="16"/>
      <c r="J20" s="16"/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 t="s">
        <v>54</v>
      </c>
    </row>
    <row r="21" spans="1:18" ht="161.25" customHeight="1">
      <c r="A21" s="19">
        <f t="shared" si="1"/>
        <v>12</v>
      </c>
      <c r="B21" s="14" t="s">
        <v>46</v>
      </c>
      <c r="C21" s="16">
        <f t="shared" si="0"/>
        <v>754840</v>
      </c>
      <c r="D21" s="16">
        <v>0</v>
      </c>
      <c r="E21" s="16">
        <v>653340</v>
      </c>
      <c r="F21" s="16">
        <v>101500</v>
      </c>
      <c r="G21" s="16">
        <v>0</v>
      </c>
      <c r="H21" s="16">
        <v>0</v>
      </c>
      <c r="I21" s="16"/>
      <c r="J21" s="16"/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 t="s">
        <v>54</v>
      </c>
    </row>
    <row r="22" spans="1:18" ht="115.5" customHeight="1">
      <c r="A22" s="19">
        <f t="shared" si="1"/>
        <v>13</v>
      </c>
      <c r="B22" s="14" t="s">
        <v>47</v>
      </c>
      <c r="C22" s="16">
        <f t="shared" si="0"/>
        <v>6718260</v>
      </c>
      <c r="D22" s="16">
        <v>0</v>
      </c>
      <c r="E22" s="16">
        <v>6061370</v>
      </c>
      <c r="F22" s="16">
        <v>656890</v>
      </c>
      <c r="G22" s="16">
        <v>0</v>
      </c>
      <c r="H22" s="16">
        <v>0</v>
      </c>
      <c r="I22" s="16"/>
      <c r="J22" s="16"/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 t="s">
        <v>54</v>
      </c>
    </row>
    <row r="23" spans="1:18" ht="117" customHeight="1">
      <c r="A23" s="19">
        <f t="shared" si="1"/>
        <v>14</v>
      </c>
      <c r="B23" s="14" t="s">
        <v>48</v>
      </c>
      <c r="C23" s="16">
        <f t="shared" si="0"/>
        <v>1657250</v>
      </c>
      <c r="D23" s="16">
        <v>0</v>
      </c>
      <c r="E23" s="16">
        <v>1321670</v>
      </c>
      <c r="F23" s="16">
        <v>335580</v>
      </c>
      <c r="G23" s="16">
        <v>0</v>
      </c>
      <c r="H23" s="16">
        <v>0</v>
      </c>
      <c r="I23" s="16"/>
      <c r="J23" s="16"/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 t="s">
        <v>54</v>
      </c>
    </row>
    <row r="24" spans="1:18" ht="99.75" customHeight="1">
      <c r="A24" s="19">
        <f t="shared" si="1"/>
        <v>15</v>
      </c>
      <c r="B24" s="14" t="s">
        <v>49</v>
      </c>
      <c r="C24" s="16">
        <f t="shared" si="0"/>
        <v>718390</v>
      </c>
      <c r="D24" s="16">
        <v>0</v>
      </c>
      <c r="E24" s="16">
        <v>537490</v>
      </c>
      <c r="F24" s="16">
        <v>180900</v>
      </c>
      <c r="G24" s="16">
        <v>0</v>
      </c>
      <c r="H24" s="16">
        <v>0</v>
      </c>
      <c r="I24" s="16"/>
      <c r="J24" s="16"/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 t="s">
        <v>54</v>
      </c>
    </row>
    <row r="25" spans="1:18" ht="163.5" customHeight="1">
      <c r="A25" s="19">
        <f t="shared" si="1"/>
        <v>16</v>
      </c>
      <c r="B25" s="14" t="s">
        <v>50</v>
      </c>
      <c r="C25" s="16">
        <f t="shared" si="0"/>
        <v>6955450</v>
      </c>
      <c r="D25" s="16">
        <v>0</v>
      </c>
      <c r="E25" s="16">
        <v>6353860</v>
      </c>
      <c r="F25" s="16">
        <v>601590</v>
      </c>
      <c r="G25" s="16">
        <v>0</v>
      </c>
      <c r="H25" s="16">
        <v>0</v>
      </c>
      <c r="I25" s="16"/>
      <c r="J25" s="16"/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 t="s">
        <v>54</v>
      </c>
    </row>
    <row r="26" spans="1:18" ht="99.75" customHeight="1">
      <c r="A26" s="19">
        <f t="shared" si="1"/>
        <v>17</v>
      </c>
      <c r="B26" s="14" t="s">
        <v>51</v>
      </c>
      <c r="C26" s="16">
        <f t="shared" si="0"/>
        <v>1306110</v>
      </c>
      <c r="D26" s="16">
        <v>0</v>
      </c>
      <c r="E26" s="16">
        <v>1024090</v>
      </c>
      <c r="F26" s="16">
        <v>282020</v>
      </c>
      <c r="G26" s="16">
        <v>0</v>
      </c>
      <c r="H26" s="16">
        <v>0</v>
      </c>
      <c r="I26" s="16"/>
      <c r="J26" s="16"/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 t="s">
        <v>54</v>
      </c>
    </row>
    <row r="27" spans="1:18" ht="156.75" customHeight="1">
      <c r="A27" s="19">
        <f t="shared" si="1"/>
        <v>18</v>
      </c>
      <c r="B27" s="14" t="s">
        <v>52</v>
      </c>
      <c r="C27" s="16">
        <f t="shared" si="0"/>
        <v>5035990</v>
      </c>
      <c r="D27" s="16">
        <v>0</v>
      </c>
      <c r="E27" s="16">
        <v>4547260</v>
      </c>
      <c r="F27" s="16">
        <v>488730</v>
      </c>
      <c r="G27" s="16">
        <v>0</v>
      </c>
      <c r="H27" s="16">
        <v>0</v>
      </c>
      <c r="I27" s="16"/>
      <c r="J27" s="16"/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 t="s">
        <v>54</v>
      </c>
    </row>
    <row r="28" spans="1:18" ht="80.25" customHeight="1">
      <c r="A28" s="19">
        <f t="shared" si="1"/>
        <v>19</v>
      </c>
      <c r="B28" s="14" t="s">
        <v>53</v>
      </c>
      <c r="C28" s="17">
        <f t="shared" si="0"/>
        <v>618350</v>
      </c>
      <c r="D28" s="17">
        <v>0</v>
      </c>
      <c r="E28" s="17">
        <v>430900</v>
      </c>
      <c r="F28" s="17">
        <v>187450</v>
      </c>
      <c r="G28" s="17">
        <v>0</v>
      </c>
      <c r="H28" s="16">
        <v>0</v>
      </c>
      <c r="I28" s="16"/>
      <c r="J28" s="16"/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 t="s">
        <v>54</v>
      </c>
    </row>
    <row r="29" spans="1:18" ht="15">
      <c r="A29" s="24" t="s">
        <v>12</v>
      </c>
      <c r="B29" s="25"/>
      <c r="C29" s="8">
        <f>SUM(C10:C28)</f>
        <v>67752170</v>
      </c>
      <c r="D29" s="8">
        <v>0</v>
      </c>
      <c r="E29" s="9">
        <f>SUM(E10:E28)</f>
        <v>59768630</v>
      </c>
      <c r="F29" s="9">
        <f>SUM(F10:F28)</f>
        <v>7983540</v>
      </c>
      <c r="G29" s="8">
        <v>0</v>
      </c>
      <c r="H29" s="20">
        <f>SUM(H10:H10)</f>
        <v>0</v>
      </c>
      <c r="I29" s="21" t="s">
        <v>22</v>
      </c>
      <c r="J29" s="21" t="s">
        <v>22</v>
      </c>
      <c r="K29" s="22">
        <f>SUM(K10:K10)</f>
        <v>0</v>
      </c>
      <c r="L29" s="22">
        <f>SUM(L10:L10)</f>
        <v>0</v>
      </c>
      <c r="M29" s="22">
        <f>SUM(M10:M10)</f>
        <v>0</v>
      </c>
      <c r="N29" s="22">
        <v>0</v>
      </c>
      <c r="O29" s="22">
        <f>SUM(O10:O10)</f>
        <v>0</v>
      </c>
      <c r="P29" s="22">
        <f>SUM(P10:P10)</f>
        <v>0</v>
      </c>
      <c r="Q29" s="23">
        <f>SUM(Q10:Q10)</f>
        <v>0</v>
      </c>
      <c r="R29" s="18"/>
    </row>
    <row r="30" spans="1:18" ht="1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30" customHeight="1">
      <c r="B32" s="31" t="s">
        <v>32</v>
      </c>
      <c r="C32" s="32"/>
      <c r="D32" s="32"/>
      <c r="E32" s="32"/>
      <c r="F32" s="32"/>
      <c r="G32" s="32"/>
      <c r="H32" s="32"/>
      <c r="I32" s="32"/>
      <c r="J32" s="32"/>
      <c r="K32" s="32"/>
      <c r="L32" s="5"/>
      <c r="M32" s="5"/>
      <c r="N32" s="5"/>
      <c r="O32" s="5"/>
      <c r="P32" s="5"/>
      <c r="Q32" s="5"/>
      <c r="R32" s="5"/>
    </row>
    <row r="33" spans="2:18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ht="15">
      <c r="B34" s="5" t="s">
        <v>18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21" customHeight="1">
      <c r="B35" s="5" t="s">
        <v>15</v>
      </c>
      <c r="C35" s="5"/>
      <c r="D35" s="5"/>
      <c r="E35" s="5" t="s">
        <v>13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2:18" ht="15">
      <c r="B36" s="5"/>
      <c r="C36" s="5"/>
      <c r="D36" s="5"/>
      <c r="E36" s="6" t="s">
        <v>14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14.25" customHeight="1">
      <c r="B37" s="5" t="s">
        <v>19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 ht="21.75" customHeight="1">
      <c r="B38" s="5" t="s">
        <v>16</v>
      </c>
      <c r="C38" s="2"/>
      <c r="D38" s="2"/>
      <c r="E38" s="2" t="s">
        <v>13</v>
      </c>
      <c r="F38" s="2"/>
      <c r="G38" s="2"/>
      <c r="H38" s="2"/>
      <c r="I38" s="2"/>
      <c r="J38" s="2"/>
      <c r="K38" s="4"/>
      <c r="L38" s="4"/>
      <c r="M38" s="4"/>
      <c r="N38" s="4"/>
      <c r="O38" s="4"/>
      <c r="P38" s="4"/>
      <c r="Q38" s="4"/>
      <c r="R38" s="4"/>
    </row>
    <row r="39" spans="2:18" ht="15">
      <c r="B39" s="2"/>
      <c r="C39" s="2"/>
      <c r="D39" s="2"/>
      <c r="E39" s="6" t="s">
        <v>14</v>
      </c>
      <c r="F39" s="2"/>
      <c r="G39" s="2"/>
      <c r="H39" s="2"/>
      <c r="I39" s="2"/>
      <c r="J39" s="2"/>
      <c r="K39" s="4"/>
      <c r="L39" s="4"/>
      <c r="M39" s="4"/>
      <c r="N39" s="4"/>
      <c r="O39" s="4"/>
      <c r="P39" s="4"/>
      <c r="Q39" s="4"/>
      <c r="R39" s="4"/>
    </row>
    <row r="40" spans="2:18">
      <c r="B40" t="s">
        <v>20</v>
      </c>
    </row>
    <row r="41" spans="2:18">
      <c r="B41" t="s">
        <v>21</v>
      </c>
    </row>
  </sheetData>
  <mergeCells count="22">
    <mergeCell ref="B32:K32"/>
    <mergeCell ref="J8:J9"/>
    <mergeCell ref="M8:M9"/>
    <mergeCell ref="B3:R3"/>
    <mergeCell ref="Q1:R1"/>
    <mergeCell ref="B7:B9"/>
    <mergeCell ref="C7:F7"/>
    <mergeCell ref="M7:P7"/>
    <mergeCell ref="C8:C9"/>
    <mergeCell ref="I7:K7"/>
    <mergeCell ref="R7:R9"/>
    <mergeCell ref="Q7:Q9"/>
    <mergeCell ref="F5:K5"/>
    <mergeCell ref="K8:K9"/>
    <mergeCell ref="L7:L9"/>
    <mergeCell ref="I8:I9"/>
    <mergeCell ref="A29:B29"/>
    <mergeCell ref="D8:F8"/>
    <mergeCell ref="G7:H7"/>
    <mergeCell ref="G8:H8"/>
    <mergeCell ref="N8:P8"/>
    <mergeCell ref="A7:A9"/>
  </mergeCells>
  <phoneticPr fontId="1" type="noConversion"/>
  <pageMargins left="7.874015748031496E-2" right="0" top="0.47244094488188981" bottom="0.31496062992125984" header="0.47244094488188981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ТЭК отчет</vt:lpstr>
      <vt:lpstr>'ТЭК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revision/>
  <cp:lastPrinted>2019-07-02T07:05:05Z</cp:lastPrinted>
  <dcterms:created xsi:type="dcterms:W3CDTF">2009-07-07T11:06:01Z</dcterms:created>
  <dcterms:modified xsi:type="dcterms:W3CDTF">2019-11-20T08:08:06Z</dcterms:modified>
</cp:coreProperties>
</file>