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<sst xmlns="http://schemas.openxmlformats.org/spreadsheetml/2006/main" count="91" uniqueCount="87">
  <si>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</si>
  <si>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</si>
  <si>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</si>
  <si>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</si>
  <si>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</si>
  <si>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</si>
  <si>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</si>
  <si>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</si>
  <si>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</si>
  <si>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</si>
  <si>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</si>
  <si>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</si>
  <si>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</si>
  <si>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</si>
  <si>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</si>
  <si>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</si>
  <si>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</si>
  <si>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</si>
  <si>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</si>
  <si>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</si>
  <si>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</si>
  <si>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</si>
  <si>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</si>
  <si>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</si>
  <si>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</si>
  <si>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</si>
  <si>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</si>
  <si>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</si>
  <si>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</si>
  <si>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</si>
  <si>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</si>
  <si>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</si>
  <si>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</si>
  <si>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</si>
  <si>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</si>
  <si>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</si>
  <si>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</si>
  <si>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</si>
  <si>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</si>
  <si>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</si>
  <si>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</si>
  <si>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</si>
  <si>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</si>
  <si>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</si>
  <si>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</si>
  <si>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</si>
  <si>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</si>
  <si>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</si>
  <si>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</si>
  <si>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</si>
  <si>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</si>
  <si>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</si>
  <si>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</si>
  <si>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</si>
  <si>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</si>
  <si>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</si>
  <si>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</si>
  <si>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</si>
  <si>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</si>
  <si>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поступления доходов в бюджет Вырицкого городского поселения на 2019 г.</t>
  </si>
  <si>
    <t>Сумма на 2019г.       (тыс.руб.)</t>
  </si>
  <si>
    <t xml:space="preserve">2 02 15001 13 0000 150 </t>
  </si>
  <si>
    <t xml:space="preserve">2 02 20077 13 0000 150 </t>
  </si>
  <si>
    <t>2 02 20216 13 0000 150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</si>
  <si>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</si>
  <si>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</si>
  <si>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</si>
  <si>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</si>
  <si>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</si>
  <si>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</si>
  <si>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</si>
  <si>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</si>
  <si>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</si>
  <si>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</si>
  <si>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</si>
  <si>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</si>
  <si>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</si>
  <si>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</si>
  <si>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Приложение № 2 к решению Совета депутатов</t>
  </si>
  <si>
    <t>Исполнено в 1 полугодии  2019г. тыс.руб.</t>
  </si>
  <si>
    <t>1 13 02995 13 0000 130</t>
  </si>
  <si>
    <t>Прочие доходы от компенсации затрат бюджетов городских поселений</t>
  </si>
  <si>
    <t>2 18 00000 00 0000 000</t>
  </si>
  <si>
    <t>Доходы бюджетов бюджетной системы РФ от возврата остатков субсидий, субвенций, межбюджетных трансфертов, имеющих целевое назначение,  прошлых лет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</si>
  <si>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</si>
  <si>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</si>
  <si>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№451 от 04.09.2019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</si>
</sst>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5" t="s">
        <v>78</v>
      </c>
      <c r="C2" s="15"/>
      <c r="D2" s="16"/>
      <c r="E2" s="16"/>
    </row>
    <row r="3" spans="1:5" ht="12.75">
      <c r="A3" s="2"/>
      <c r="B3" s="15" t="s">
        <v>28</v>
      </c>
      <c r="C3" s="15"/>
      <c r="D3" s="16"/>
      <c r="E3" s="16"/>
    </row>
    <row r="4" spans="2:5" ht="12.75">
      <c r="B4" s="17" t="s">
        <v>86</v>
      </c>
      <c r="C4" s="17"/>
      <c r="D4" s="16"/>
      <c r="E4" s="16"/>
    </row>
    <row r="5" spans="2:3" ht="12.75">
      <c r="B5" s="2"/>
      <c r="C5" s="2"/>
    </row>
    <row r="7" ht="2.25" customHeight="1"/>
    <row r="8" spans="1:3" ht="12.75">
      <c r="A8" s="14" t="s">
        <v>59</v>
      </c>
      <c r="B8" s="14"/>
      <c r="C8" s="14"/>
    </row>
    <row r="9" spans="1:5" ht="63.75">
      <c r="A9" s="7" t="s">
        <v>0</v>
      </c>
      <c r="B9" s="7" t="s">
        <v>22</v>
      </c>
      <c r="C9" s="7" t="s">
        <v>60</v>
      </c>
      <c r="D9" s="11" t="s">
        <v>79</v>
      </c>
      <c r="E9" s="11" t="s">
        <v>68</v>
      </c>
    </row>
    <row r="10" spans="1:5" ht="12.75">
      <c r="A10" s="7"/>
      <c r="B10" s="8" t="s">
        <v>57</v>
      </c>
      <c r="C10" s="13">
        <f>C11+C21</f>
        <v>115613.54999999999</v>
      </c>
      <c r="D10" s="13">
        <f>D11+D21</f>
        <v>49998.59999999999</v>
      </c>
      <c r="E10" s="13">
        <f>D10/C10*100</f>
        <v>43.24631498643541</v>
      </c>
    </row>
    <row r="11" spans="1:5" ht="15.75" customHeight="1">
      <c r="A11" s="3" t="s">
        <v>1</v>
      </c>
      <c r="B11" s="8" t="s">
        <v>23</v>
      </c>
      <c r="C11" s="13">
        <f>C12+C15+C17</f>
        <v>88035.65</v>
      </c>
      <c r="D11" s="13">
        <f>D12+D15+D17</f>
        <v>31259.989999999998</v>
      </c>
      <c r="E11" s="13">
        <f aca="true" t="shared" si="0" ref="E11:E51">D11/C11*100</f>
        <v>35.50833099999829</v>
      </c>
    </row>
    <row r="12" spans="1:5" ht="15.75" customHeight="1">
      <c r="A12" s="3" t="s">
        <v>2</v>
      </c>
      <c r="B12" s="6" t="s">
        <v>3</v>
      </c>
      <c r="C12" s="13">
        <f>SUM(C13+C14)</f>
        <v>37793.4</v>
      </c>
      <c r="D12" s="13">
        <f>SUM(D13+D14)</f>
        <v>14323.47</v>
      </c>
      <c r="E12" s="13">
        <f t="shared" si="0"/>
        <v>37.89939513248345</v>
      </c>
    </row>
    <row r="13" spans="1:5" ht="15.75" customHeight="1">
      <c r="A13" s="7" t="s">
        <v>49</v>
      </c>
      <c r="B13" s="4" t="s">
        <v>4</v>
      </c>
      <c r="C13" s="12">
        <v>25458.2</v>
      </c>
      <c r="D13" s="12">
        <v>7999.74</v>
      </c>
      <c r="E13" s="12">
        <f t="shared" si="0"/>
        <v>31.4230385494654</v>
      </c>
    </row>
    <row r="14" spans="1:5" ht="15.75" customHeight="1">
      <c r="A14" s="7" t="s">
        <v>50</v>
      </c>
      <c r="B14" s="4" t="s">
        <v>36</v>
      </c>
      <c r="C14" s="12">
        <v>12335.2</v>
      </c>
      <c r="D14" s="12">
        <v>6323.73</v>
      </c>
      <c r="E14" s="12">
        <f t="shared" si="0"/>
        <v>51.265727349374146</v>
      </c>
    </row>
    <row r="15" spans="1:5" ht="15.75" customHeight="1">
      <c r="A15" s="3" t="s">
        <v>33</v>
      </c>
      <c r="B15" s="6" t="s">
        <v>31</v>
      </c>
      <c r="C15" s="13">
        <f>C16</f>
        <v>142.25</v>
      </c>
      <c r="D15" s="13">
        <f>D16</f>
        <v>142.41</v>
      </c>
      <c r="E15" s="13">
        <f t="shared" si="0"/>
        <v>100.11247803163444</v>
      </c>
    </row>
    <row r="16" spans="1:5" ht="14.25" customHeight="1">
      <c r="A16" s="7" t="s">
        <v>51</v>
      </c>
      <c r="B16" s="4" t="s">
        <v>32</v>
      </c>
      <c r="C16" s="12">
        <v>142.25</v>
      </c>
      <c r="D16" s="12">
        <v>142.41</v>
      </c>
      <c r="E16" s="12">
        <f t="shared" si="0"/>
        <v>100.11247803163444</v>
      </c>
    </row>
    <row r="17" spans="1:5" ht="15" customHeight="1">
      <c r="A17" s="3" t="s">
        <v>5</v>
      </c>
      <c r="B17" s="6" t="s">
        <v>6</v>
      </c>
      <c r="C17" s="13">
        <f>SUM(C18:C20)</f>
        <v>50100</v>
      </c>
      <c r="D17" s="13">
        <f>SUM(D18:D20)</f>
        <v>16794.11</v>
      </c>
      <c r="E17" s="13">
        <f t="shared" si="0"/>
        <v>33.52117764471058</v>
      </c>
    </row>
    <row r="18" spans="1:5" ht="13.5" customHeight="1">
      <c r="A18" s="7" t="s">
        <v>52</v>
      </c>
      <c r="B18" s="4" t="s">
        <v>7</v>
      </c>
      <c r="C18" s="12">
        <v>2100</v>
      </c>
      <c r="D18" s="12">
        <v>150.68</v>
      </c>
      <c r="E18" s="12">
        <f t="shared" si="0"/>
        <v>7.175238095238096</v>
      </c>
    </row>
    <row r="19" spans="1:5" ht="13.5" customHeight="1">
      <c r="A19" s="7" t="s">
        <v>53</v>
      </c>
      <c r="B19" s="4" t="s">
        <v>55</v>
      </c>
      <c r="C19" s="12">
        <v>25000</v>
      </c>
      <c r="D19" s="12">
        <v>14668.83</v>
      </c>
      <c r="E19" s="12">
        <f t="shared" si="0"/>
        <v>58.67532</v>
      </c>
    </row>
    <row r="20" spans="1:5" ht="13.5" customHeight="1">
      <c r="A20" s="7" t="s">
        <v>53</v>
      </c>
      <c r="B20" s="4" t="s">
        <v>56</v>
      </c>
      <c r="C20" s="12">
        <v>23000</v>
      </c>
      <c r="D20" s="12">
        <v>1974.6</v>
      </c>
      <c r="E20" s="12">
        <f t="shared" si="0"/>
        <v>8.585217391304347</v>
      </c>
    </row>
    <row r="21" spans="1:5" ht="11.25" customHeight="1">
      <c r="A21" s="3"/>
      <c r="B21" s="8" t="s">
        <v>24</v>
      </c>
      <c r="C21" s="13">
        <f>C22+C29+C32+C35+C36</f>
        <v>27577.9</v>
      </c>
      <c r="D21" s="13">
        <f>D22+D29+D32+D35+D36</f>
        <v>18738.609999999997</v>
      </c>
      <c r="E21" s="13">
        <f t="shared" si="0"/>
        <v>67.94792206803272</v>
      </c>
    </row>
    <row r="22" spans="1:5" ht="26.25" customHeight="1">
      <c r="A22" s="3" t="s">
        <v>8</v>
      </c>
      <c r="B22" s="6" t="s">
        <v>9</v>
      </c>
      <c r="C22" s="13">
        <f>C23+C28</f>
        <v>13802.9</v>
      </c>
      <c r="D22" s="13">
        <f>D23+D28</f>
        <v>11461.289999999999</v>
      </c>
      <c r="E22" s="13">
        <f t="shared" si="0"/>
        <v>83.03537662375298</v>
      </c>
    </row>
    <row r="23" spans="1:5" ht="25.5" customHeight="1">
      <c r="A23" s="7" t="s">
        <v>10</v>
      </c>
      <c r="B23" s="4" t="s">
        <v>11</v>
      </c>
      <c r="C23" s="12">
        <f>C24+C25</f>
        <v>13402.9</v>
      </c>
      <c r="D23" s="12">
        <f>D24+D25</f>
        <v>11282.88</v>
      </c>
      <c r="E23" s="12">
        <f t="shared" si="0"/>
        <v>84.18237844048676</v>
      </c>
    </row>
    <row r="24" spans="1:5" ht="49.5" customHeight="1">
      <c r="A24" s="7" t="s">
        <v>43</v>
      </c>
      <c r="B24" s="4" t="s">
        <v>12</v>
      </c>
      <c r="C24" s="12">
        <v>13275.9</v>
      </c>
      <c r="D24" s="12">
        <v>11219.07</v>
      </c>
      <c r="E24" s="12">
        <f t="shared" si="0"/>
        <v>84.50703907079746</v>
      </c>
    </row>
    <row r="25" spans="1:5" ht="39" customHeight="1">
      <c r="A25" s="7" t="s">
        <v>44</v>
      </c>
      <c r="B25" s="4" t="s">
        <v>13</v>
      </c>
      <c r="C25" s="12">
        <v>127</v>
      </c>
      <c r="D25" s="12">
        <v>63.81</v>
      </c>
      <c r="E25" s="12">
        <f t="shared" si="0"/>
        <v>50.24409448818897</v>
      </c>
    </row>
    <row r="26" spans="1:5" ht="12.75" hidden="1">
      <c r="A26" s="3" t="s">
        <v>14</v>
      </c>
      <c r="B26" s="6" t="s">
        <v>15</v>
      </c>
      <c r="C26" s="13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2">
        <v>0</v>
      </c>
      <c r="D27" s="12"/>
      <c r="E27" s="12" t="e">
        <f t="shared" si="0"/>
        <v>#DIV/0!</v>
      </c>
    </row>
    <row r="28" spans="1:5" ht="13.5" customHeight="1">
      <c r="A28" s="7" t="s">
        <v>45</v>
      </c>
      <c r="B28" s="4" t="s">
        <v>29</v>
      </c>
      <c r="C28" s="12">
        <v>400</v>
      </c>
      <c r="D28" s="12">
        <v>178.41</v>
      </c>
      <c r="E28" s="12">
        <f t="shared" si="0"/>
        <v>44.6025</v>
      </c>
    </row>
    <row r="29" spans="1:5" ht="13.5" customHeight="1">
      <c r="A29" s="3" t="s">
        <v>37</v>
      </c>
      <c r="B29" s="6" t="s">
        <v>38</v>
      </c>
      <c r="C29" s="13">
        <f>C30+C31</f>
        <v>5720</v>
      </c>
      <c r="D29" s="13">
        <f>D30+D31</f>
        <v>2287.5</v>
      </c>
      <c r="E29" s="13">
        <f t="shared" si="0"/>
        <v>39.99125874125874</v>
      </c>
    </row>
    <row r="30" spans="1:5" ht="13.5" customHeight="1">
      <c r="A30" s="7" t="s">
        <v>46</v>
      </c>
      <c r="B30" s="4" t="s">
        <v>39</v>
      </c>
      <c r="C30" s="12">
        <v>5700</v>
      </c>
      <c r="D30" s="12">
        <v>2275</v>
      </c>
      <c r="E30" s="12">
        <f t="shared" si="0"/>
        <v>39.91228070175439</v>
      </c>
    </row>
    <row r="31" spans="1:5" ht="13.5" customHeight="1">
      <c r="A31" s="7" t="s">
        <v>80</v>
      </c>
      <c r="B31" s="4" t="s">
        <v>81</v>
      </c>
      <c r="C31" s="12">
        <v>20</v>
      </c>
      <c r="D31" s="12">
        <v>12.5</v>
      </c>
      <c r="E31" s="12">
        <f t="shared" si="0"/>
        <v>62.5</v>
      </c>
    </row>
    <row r="32" spans="1:5" ht="17.25" customHeight="1">
      <c r="A32" s="3" t="s">
        <v>26</v>
      </c>
      <c r="B32" s="6" t="s">
        <v>25</v>
      </c>
      <c r="C32" s="13">
        <f>C33</f>
        <v>8000</v>
      </c>
      <c r="D32" s="13">
        <f>D33</f>
        <v>4985.86</v>
      </c>
      <c r="E32" s="13">
        <f t="shared" si="0"/>
        <v>62.323249999999994</v>
      </c>
    </row>
    <row r="33" spans="1:5" ht="14.25" customHeight="1">
      <c r="A33" s="7" t="s">
        <v>47</v>
      </c>
      <c r="B33" s="4" t="s">
        <v>27</v>
      </c>
      <c r="C33" s="12">
        <v>8000</v>
      </c>
      <c r="D33" s="12">
        <v>4985.86</v>
      </c>
      <c r="E33" s="12">
        <f t="shared" si="0"/>
        <v>62.323249999999994</v>
      </c>
    </row>
    <row r="34" spans="1:5" ht="14.25" customHeight="1">
      <c r="A34" s="3" t="s">
        <v>14</v>
      </c>
      <c r="B34" s="6" t="s">
        <v>35</v>
      </c>
      <c r="C34" s="13">
        <f>C35</f>
        <v>5</v>
      </c>
      <c r="D34" s="13">
        <f>D35</f>
        <v>0</v>
      </c>
      <c r="E34" s="13">
        <f t="shared" si="0"/>
        <v>0</v>
      </c>
    </row>
    <row r="35" spans="1:5" ht="14.25" customHeight="1">
      <c r="A35" s="7" t="s">
        <v>42</v>
      </c>
      <c r="B35" s="4" t="s">
        <v>17</v>
      </c>
      <c r="C35" s="12">
        <v>5</v>
      </c>
      <c r="D35" s="12">
        <v>0</v>
      </c>
      <c r="E35" s="12">
        <f t="shared" si="0"/>
        <v>0</v>
      </c>
    </row>
    <row r="36" spans="1:5" ht="14.25" customHeight="1">
      <c r="A36" s="3" t="s">
        <v>69</v>
      </c>
      <c r="B36" s="6" t="s">
        <v>70</v>
      </c>
      <c r="C36" s="13">
        <f>C37</f>
        <v>50</v>
      </c>
      <c r="D36" s="13">
        <f>D37</f>
        <v>3.96</v>
      </c>
      <c r="E36" s="13">
        <f t="shared" si="0"/>
        <v>7.919999999999999</v>
      </c>
    </row>
    <row r="37" spans="1:5" ht="14.25" customHeight="1">
      <c r="A37" s="7" t="s">
        <v>71</v>
      </c>
      <c r="B37" s="4" t="s">
        <v>70</v>
      </c>
      <c r="C37" s="12">
        <v>50</v>
      </c>
      <c r="D37" s="12">
        <v>3.96</v>
      </c>
      <c r="E37" s="12">
        <f t="shared" si="0"/>
        <v>7.919999999999999</v>
      </c>
    </row>
    <row r="38" spans="1:5" ht="42" customHeight="1">
      <c r="A38" s="3" t="s">
        <v>18</v>
      </c>
      <c r="B38" s="6" t="s">
        <v>19</v>
      </c>
      <c r="C38" s="13">
        <f>SUM(C39:C46)</f>
        <v>72703.23</v>
      </c>
      <c r="D38" s="13">
        <f>SUM(D39:D46)</f>
        <v>18229.99</v>
      </c>
      <c r="E38" s="13">
        <f t="shared" si="0"/>
        <v>25.074525574723438</v>
      </c>
    </row>
    <row r="39" spans="1:5" ht="26.25" customHeight="1">
      <c r="A39" s="7" t="s">
        <v>61</v>
      </c>
      <c r="B39" s="4" t="s">
        <v>40</v>
      </c>
      <c r="C39" s="12">
        <v>24357.6</v>
      </c>
      <c r="D39" s="12">
        <v>13544.53</v>
      </c>
      <c r="E39" s="12">
        <f t="shared" si="0"/>
        <v>55.6069974053273</v>
      </c>
    </row>
    <row r="40" spans="1:5" ht="26.25" customHeight="1">
      <c r="A40" s="7" t="s">
        <v>62</v>
      </c>
      <c r="B40" s="4" t="s">
        <v>54</v>
      </c>
      <c r="C40" s="12">
        <v>17037</v>
      </c>
      <c r="D40" s="12">
        <v>0</v>
      </c>
      <c r="E40" s="12">
        <f t="shared" si="0"/>
        <v>0</v>
      </c>
    </row>
    <row r="41" spans="1:5" ht="78" customHeight="1">
      <c r="A41" s="7" t="s">
        <v>63</v>
      </c>
      <c r="B41" s="10" t="s">
        <v>58</v>
      </c>
      <c r="C41" s="12">
        <v>7632.3</v>
      </c>
      <c r="D41" s="12">
        <v>0</v>
      </c>
      <c r="E41" s="12">
        <f t="shared" si="0"/>
        <v>0</v>
      </c>
    </row>
    <row r="42" spans="1:5" ht="29.25" customHeight="1">
      <c r="A42" s="7" t="s">
        <v>76</v>
      </c>
      <c r="B42" s="10" t="s">
        <v>77</v>
      </c>
      <c r="C42" s="12">
        <v>1170.59</v>
      </c>
      <c r="D42" s="12">
        <v>1170.59</v>
      </c>
      <c r="E42" s="12">
        <f t="shared" si="0"/>
        <v>100</v>
      </c>
    </row>
    <row r="43" spans="1:5" ht="26.25" customHeight="1">
      <c r="A43" s="7" t="s">
        <v>64</v>
      </c>
      <c r="B43" s="4" t="s">
        <v>48</v>
      </c>
      <c r="C43" s="12">
        <v>8172.53</v>
      </c>
      <c r="D43" s="12">
        <v>3047.55</v>
      </c>
      <c r="E43" s="12">
        <f t="shared" si="0"/>
        <v>37.29016595839967</v>
      </c>
    </row>
    <row r="44" spans="1:5" ht="26.25" customHeight="1">
      <c r="A44" s="7" t="s">
        <v>65</v>
      </c>
      <c r="B44" s="4" t="s">
        <v>30</v>
      </c>
      <c r="C44" s="12">
        <v>7.04</v>
      </c>
      <c r="D44" s="12">
        <v>7.04</v>
      </c>
      <c r="E44" s="12">
        <f t="shared" si="0"/>
        <v>100</v>
      </c>
    </row>
    <row r="45" spans="1:5" ht="25.5" customHeight="1">
      <c r="A45" s="7" t="s">
        <v>66</v>
      </c>
      <c r="B45" s="4" t="s">
        <v>21</v>
      </c>
      <c r="C45" s="12">
        <v>556.5</v>
      </c>
      <c r="D45" s="12">
        <v>278.25</v>
      </c>
      <c r="E45" s="12">
        <f t="shared" si="0"/>
        <v>50</v>
      </c>
    </row>
    <row r="46" spans="1:5" ht="14.25" customHeight="1">
      <c r="A46" s="7" t="s">
        <v>67</v>
      </c>
      <c r="B46" s="4" t="s">
        <v>34</v>
      </c>
      <c r="C46" s="12">
        <v>13769.67</v>
      </c>
      <c r="D46" s="12">
        <v>182.03</v>
      </c>
      <c r="E46" s="12">
        <f t="shared" si="0"/>
        <v>1.321963416697713</v>
      </c>
    </row>
    <row r="47" spans="1:5" ht="38.25" customHeight="1">
      <c r="A47" s="3" t="s">
        <v>82</v>
      </c>
      <c r="B47" s="6" t="s">
        <v>83</v>
      </c>
      <c r="C47" s="13">
        <f>C48</f>
        <v>941.62</v>
      </c>
      <c r="D47" s="13">
        <f>D48</f>
        <v>941.62</v>
      </c>
      <c r="E47" s="13">
        <f t="shared" si="0"/>
        <v>100</v>
      </c>
    </row>
    <row r="48" spans="1:5" ht="26.25" customHeight="1">
      <c r="A48" s="7" t="s">
        <v>84</v>
      </c>
      <c r="B48" s="4" t="s">
        <v>85</v>
      </c>
      <c r="C48" s="12">
        <v>941.62</v>
      </c>
      <c r="D48" s="12">
        <v>941.62</v>
      </c>
      <c r="E48" s="12">
        <f t="shared" si="0"/>
        <v>100</v>
      </c>
    </row>
    <row r="49" spans="1:5" ht="14.25" customHeight="1">
      <c r="A49" s="3" t="s">
        <v>72</v>
      </c>
      <c r="B49" s="6" t="s">
        <v>73</v>
      </c>
      <c r="C49" s="13">
        <f>C50</f>
        <v>0</v>
      </c>
      <c r="D49" s="13">
        <f>D50</f>
        <v>-262.78</v>
      </c>
      <c r="E49" s="13">
        <v>0</v>
      </c>
    </row>
    <row r="50" spans="1:5" ht="39" customHeight="1">
      <c r="A50" s="7" t="s">
        <v>75</v>
      </c>
      <c r="B50" s="4" t="s">
        <v>74</v>
      </c>
      <c r="C50" s="12">
        <v>0</v>
      </c>
      <c r="D50" s="12">
        <v>-262.78</v>
      </c>
      <c r="E50" s="12">
        <v>0</v>
      </c>
    </row>
    <row r="51" spans="1:5" ht="12.75">
      <c r="A51" s="7"/>
      <c r="B51" s="6" t="s">
        <v>20</v>
      </c>
      <c r="C51" s="13">
        <f>C11+C21+C38+C49+C47</f>
        <v>189258.39999999997</v>
      </c>
      <c r="D51" s="13">
        <f>D11+D21+D38+D49+D47</f>
        <v>68907.43</v>
      </c>
      <c r="E51" s="13">
        <f t="shared" si="0"/>
        <v>36.409179196273456</v>
      </c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 t="s">
        <v>41</v>
      </c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  <row r="63" spans="1:3" ht="12.75">
      <c r="A63" s="5"/>
      <c r="B63" s="5"/>
      <c r="C63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2019-09-19T09:52:51Z</cp:lastPrinted>
  <dcterms:created xsi:type="dcterms:W3CDTF">1996-10-08T23:32:33Z</dcterms:created>
  <dcterms:modified xsi:type="dcterms:W3CDTF">2019-09-19T09:52:52Z</dcterms:modified>
  <cp:category/>
  <cp:version/>
  <cp:contentType/>
  <cp:contentStatus/>
</cp:coreProperties>
</file>