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<sst xmlns="http://schemas.openxmlformats.org/spreadsheetml/2006/main" count="72" uniqueCount="72">
  <si>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</si>
  <si>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</si>
  <si>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</si>
  <si>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</si>
  <si>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</si>
  <si>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</si>
  <si>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</si>
  <si>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</si>
  <si>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</si>
  <si>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</si>
  <si>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</si>
  <si>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</si>
  <si>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</si>
  <si>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</si>
  <si>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</si>
  <si>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Связь и информатика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</si>
  <si>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</si>
  <si>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</si>
  <si>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</si>
  <si>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</si>
  <si>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</si>
  <si>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</si>
  <si>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</si>
  <si>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</si>
  <si>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</si>
  <si>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</si>
  <si>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</si>
  <si>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</si>
  <si>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</si>
  <si>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</si>
  <si>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</si>
  <si>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</si>
  <si>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</si>
  <si>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</si>
  <si>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0410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</si>
  <si>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</si>
  <si>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</si>
  <si>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</si>
  <si>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</si>
  <si>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</si>
  <si>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</si>
  <si>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</si>
  <si>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</si>
  <si>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</si>
  <si>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</si>
  <si>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</si>
  <si>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</si>
  <si>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</si>
  <si>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</si>
  <si>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</si>
  <si>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</si>
  <si>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</si>
  <si>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</si>
  <si>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</si>
  <si>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</si>
  <si>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</si>
  <si>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</si>
  <si>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</si>
  <si>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</si>
  <si>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Предупреждение и ликвидация последствий чрезвычайных ситуаций природного и техногенного характера</t>
  </si>
  <si>
    <t>Обеспечение пожарной безопасности, гражданская оборона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</si>
  <si>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2018 год. </t>
  </si>
  <si>
    <t>Бюджет на  2018 г.  (тыс.руб.)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</si>
  <si>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</si>
  <si>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</si>
  <si>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1003</t>
  </si>
  <si>
    <t>Социаальное обеспечение населения</t>
  </si>
  <si>
    <t>% исполнения</t>
  </si>
  <si>
    <t xml:space="preserve">Приложение № 3 </t>
  </si>
  <si>
    <t>ПРОЕКТ</t>
  </si>
  <si>
    <t>№ от 2019 года</t>
  </si>
  <si>
    <t>Исполнено за  2018г (тыс.руб.)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</si>
</sst>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2" fontId="1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5" width="12.875" style="1" customWidth="1"/>
    <col min="6" max="6" width="11.00390625" style="1" customWidth="1"/>
    <col min="7" max="16384" width="9.125" style="1" customWidth="1"/>
  </cols>
  <sheetData>
    <row r="1" spans="3:6" ht="12.75">
      <c r="C1" s="16"/>
      <c r="D1" s="20"/>
      <c r="F1" s="1" t="s">
        <v>69</v>
      </c>
    </row>
    <row r="2" spans="3:6" ht="12.75">
      <c r="C2" s="24" t="s">
        <v>68</v>
      </c>
      <c r="D2" s="25"/>
      <c r="E2" s="26"/>
      <c r="F2" s="26"/>
    </row>
    <row r="3" spans="1:6" ht="12.75" customHeight="1">
      <c r="A3" s="3"/>
      <c r="B3" s="3"/>
      <c r="C3" s="24" t="s">
        <v>49</v>
      </c>
      <c r="D3" s="25"/>
      <c r="E3" s="26"/>
      <c r="F3" s="26"/>
    </row>
    <row r="4" spans="1:6" ht="12.75" customHeight="1">
      <c r="A4" s="3"/>
      <c r="B4" s="3"/>
      <c r="C4" s="24" t="s">
        <v>32</v>
      </c>
      <c r="D4" s="25"/>
      <c r="E4" s="26"/>
      <c r="F4" s="26"/>
    </row>
    <row r="5" spans="1:6" ht="12.75" customHeight="1">
      <c r="A5" s="3"/>
      <c r="B5" s="3"/>
      <c r="C5" s="25" t="s">
        <v>70</v>
      </c>
      <c r="D5" s="25"/>
      <c r="E5" s="26"/>
      <c r="F5" s="26"/>
    </row>
    <row r="6" spans="1:4" ht="18" customHeight="1">
      <c r="A6" s="33" t="s">
        <v>61</v>
      </c>
      <c r="B6" s="34"/>
      <c r="C6" s="34"/>
      <c r="D6" s="14"/>
    </row>
    <row r="7" spans="1:4" ht="12.75" customHeight="1">
      <c r="A7" s="34"/>
      <c r="B7" s="34"/>
      <c r="C7" s="34"/>
      <c r="D7" s="15"/>
    </row>
    <row r="8" spans="1:4" ht="12.75" customHeight="1">
      <c r="A8" s="34"/>
      <c r="B8" s="34"/>
      <c r="C8" s="34"/>
      <c r="D8" s="15"/>
    </row>
    <row r="9" spans="1:4" ht="18.75" customHeight="1">
      <c r="A9" s="35"/>
      <c r="B9" s="35"/>
      <c r="C9" s="35"/>
      <c r="D9" s="15"/>
    </row>
    <row r="10" spans="1:6" ht="21" customHeight="1">
      <c r="A10" s="30" t="s">
        <v>0</v>
      </c>
      <c r="B10" s="27" t="s">
        <v>1</v>
      </c>
      <c r="C10" s="27" t="s">
        <v>2</v>
      </c>
      <c r="D10" s="27" t="s">
        <v>62</v>
      </c>
      <c r="E10" s="36" t="s">
        <v>71</v>
      </c>
      <c r="F10" s="36" t="s">
        <v>67</v>
      </c>
    </row>
    <row r="11" spans="1:6" ht="16.5" customHeight="1">
      <c r="A11" s="31"/>
      <c r="B11" s="28"/>
      <c r="C11" s="28"/>
      <c r="D11" s="28"/>
      <c r="E11" s="37"/>
      <c r="F11" s="37"/>
    </row>
    <row r="12" spans="1:6" ht="9.75" customHeight="1">
      <c r="A12" s="32"/>
      <c r="B12" s="29"/>
      <c r="C12" s="29"/>
      <c r="D12" s="29"/>
      <c r="E12" s="38"/>
      <c r="F12" s="38"/>
    </row>
    <row r="13" spans="1:6" s="6" customFormat="1" ht="12.75" customHeight="1">
      <c r="A13" s="4" t="s">
        <v>3</v>
      </c>
      <c r="B13" s="5" t="s">
        <v>4</v>
      </c>
      <c r="C13" s="5"/>
      <c r="D13" s="17">
        <f>D14+D15+D17+D18+D16</f>
        <v>23117.73</v>
      </c>
      <c r="E13" s="17">
        <f>E14+E15+E17+E18+E16</f>
        <v>22513.51</v>
      </c>
      <c r="F13" s="22">
        <f>E13/D13*100</f>
        <v>97.38633507701664</v>
      </c>
    </row>
    <row r="14" spans="1:6" s="6" customFormat="1" ht="12.75" customHeight="1">
      <c r="A14" s="13" t="s">
        <v>47</v>
      </c>
      <c r="B14" s="5"/>
      <c r="C14" s="8" t="s">
        <v>28</v>
      </c>
      <c r="D14" s="18">
        <v>13.43</v>
      </c>
      <c r="E14" s="21">
        <v>13.43</v>
      </c>
      <c r="F14" s="23">
        <f aca="true" t="shared" si="0" ref="F14:F43">E14/D14*100</f>
        <v>100</v>
      </c>
    </row>
    <row r="15" spans="1:6" ht="12.75" customHeight="1">
      <c r="A15" s="7" t="s">
        <v>5</v>
      </c>
      <c r="B15" s="7"/>
      <c r="C15" s="8" t="s">
        <v>6</v>
      </c>
      <c r="D15" s="18">
        <v>20644.52</v>
      </c>
      <c r="E15" s="21">
        <v>20198.6</v>
      </c>
      <c r="F15" s="23">
        <f t="shared" si="0"/>
        <v>97.84000790524556</v>
      </c>
    </row>
    <row r="16" spans="1:6" ht="38.25" customHeight="1">
      <c r="A16" s="11" t="s">
        <v>63</v>
      </c>
      <c r="B16" s="11"/>
      <c r="C16" s="12" t="s">
        <v>64</v>
      </c>
      <c r="D16" s="19">
        <v>373.8</v>
      </c>
      <c r="E16" s="21">
        <v>373.8</v>
      </c>
      <c r="F16" s="23">
        <f t="shared" si="0"/>
        <v>100</v>
      </c>
    </row>
    <row r="17" spans="1:6" ht="12.75" customHeight="1">
      <c r="A17" s="11" t="s">
        <v>7</v>
      </c>
      <c r="B17" s="11"/>
      <c r="C17" s="12" t="s">
        <v>41</v>
      </c>
      <c r="D17" s="19">
        <v>100</v>
      </c>
      <c r="E17" s="21">
        <v>0</v>
      </c>
      <c r="F17" s="23">
        <f t="shared" si="0"/>
        <v>0</v>
      </c>
    </row>
    <row r="18" spans="1:6" ht="12.75" customHeight="1">
      <c r="A18" s="7" t="s">
        <v>8</v>
      </c>
      <c r="B18" s="7"/>
      <c r="C18" s="8" t="s">
        <v>42</v>
      </c>
      <c r="D18" s="18">
        <v>1985.98</v>
      </c>
      <c r="E18" s="21">
        <v>1927.68</v>
      </c>
      <c r="F18" s="23">
        <f t="shared" si="0"/>
        <v>97.06442159538365</v>
      </c>
    </row>
    <row r="19" spans="1:6" ht="12.75" customHeight="1">
      <c r="A19" s="4" t="s">
        <v>29</v>
      </c>
      <c r="B19" s="5" t="s">
        <v>30</v>
      </c>
      <c r="C19" s="8"/>
      <c r="D19" s="17">
        <f>D20</f>
        <v>719.7</v>
      </c>
      <c r="E19" s="17">
        <f>E20</f>
        <v>719.7</v>
      </c>
      <c r="F19" s="22">
        <f t="shared" si="0"/>
        <v>100</v>
      </c>
    </row>
    <row r="20" spans="1:6" ht="12.75" customHeight="1">
      <c r="A20" s="13" t="s">
        <v>31</v>
      </c>
      <c r="B20" s="5"/>
      <c r="C20" s="8" t="s">
        <v>35</v>
      </c>
      <c r="D20" s="18">
        <v>719.7</v>
      </c>
      <c r="E20" s="21">
        <v>719.7</v>
      </c>
      <c r="F20" s="23">
        <f t="shared" si="0"/>
        <v>100</v>
      </c>
    </row>
    <row r="21" spans="1:6" s="6" customFormat="1" ht="25.5" customHeight="1">
      <c r="A21" s="4" t="s">
        <v>9</v>
      </c>
      <c r="B21" s="5" t="s">
        <v>10</v>
      </c>
      <c r="C21" s="5"/>
      <c r="D21" s="17">
        <f>D22+D23</f>
        <v>149.26999999999998</v>
      </c>
      <c r="E21" s="17">
        <f>E22+E23</f>
        <v>149.26999999999998</v>
      </c>
      <c r="F21" s="22">
        <f t="shared" si="0"/>
        <v>100</v>
      </c>
    </row>
    <row r="22" spans="1:6" ht="27" customHeight="1">
      <c r="A22" s="7" t="s">
        <v>59</v>
      </c>
      <c r="B22" s="7"/>
      <c r="C22" s="8" t="s">
        <v>11</v>
      </c>
      <c r="D22" s="18">
        <v>84.7</v>
      </c>
      <c r="E22" s="21">
        <v>84.7</v>
      </c>
      <c r="F22" s="23">
        <f t="shared" si="0"/>
        <v>100</v>
      </c>
    </row>
    <row r="23" spans="1:6" ht="15.75" customHeight="1">
      <c r="A23" s="7" t="s">
        <v>60</v>
      </c>
      <c r="B23" s="7"/>
      <c r="C23" s="8" t="s">
        <v>12</v>
      </c>
      <c r="D23" s="18">
        <v>64.57</v>
      </c>
      <c r="E23" s="21">
        <v>64.57</v>
      </c>
      <c r="F23" s="23">
        <f t="shared" si="0"/>
        <v>100</v>
      </c>
    </row>
    <row r="24" spans="1:6" s="6" customFormat="1" ht="12.75" customHeight="1">
      <c r="A24" s="4" t="s">
        <v>13</v>
      </c>
      <c r="B24" s="5" t="s">
        <v>14</v>
      </c>
      <c r="C24" s="5"/>
      <c r="D24" s="17">
        <f>SUM(D25:D28)</f>
        <v>33557.86</v>
      </c>
      <c r="E24" s="17">
        <f>SUM(E25:E28)</f>
        <v>29796.37</v>
      </c>
      <c r="F24" s="22">
        <f t="shared" si="0"/>
        <v>88.79103137089194</v>
      </c>
    </row>
    <row r="25" spans="1:6" s="6" customFormat="1" ht="12.75" customHeight="1">
      <c r="A25" s="13" t="s">
        <v>50</v>
      </c>
      <c r="B25" s="5"/>
      <c r="C25" s="8" t="s">
        <v>51</v>
      </c>
      <c r="D25" s="18">
        <v>15</v>
      </c>
      <c r="E25" s="21">
        <v>15</v>
      </c>
      <c r="F25" s="23">
        <f t="shared" si="0"/>
        <v>100</v>
      </c>
    </row>
    <row r="26" spans="1:6" s="6" customFormat="1" ht="30" customHeight="1">
      <c r="A26" s="13" t="s">
        <v>52</v>
      </c>
      <c r="B26" s="5"/>
      <c r="C26" s="8" t="s">
        <v>53</v>
      </c>
      <c r="D26" s="18">
        <v>30778.22</v>
      </c>
      <c r="E26" s="21">
        <v>27971.33</v>
      </c>
      <c r="F26" s="23">
        <f t="shared" si="0"/>
        <v>90.88027182858528</v>
      </c>
    </row>
    <row r="27" spans="1:6" ht="12.75" customHeight="1">
      <c r="A27" s="7" t="s">
        <v>15</v>
      </c>
      <c r="B27" s="7"/>
      <c r="C27" s="8" t="s">
        <v>34</v>
      </c>
      <c r="D27" s="18">
        <v>755</v>
      </c>
      <c r="E27" s="21">
        <v>726.85</v>
      </c>
      <c r="F27" s="23">
        <f t="shared" si="0"/>
        <v>96.27152317880795</v>
      </c>
    </row>
    <row r="28" spans="1:6" ht="30" customHeight="1">
      <c r="A28" s="7" t="s">
        <v>54</v>
      </c>
      <c r="B28" s="7"/>
      <c r="C28" s="8" t="s">
        <v>55</v>
      </c>
      <c r="D28" s="18">
        <v>2009.64</v>
      </c>
      <c r="E28" s="21">
        <v>1083.19</v>
      </c>
      <c r="F28" s="23">
        <f t="shared" si="0"/>
        <v>53.89970342946996</v>
      </c>
    </row>
    <row r="29" spans="1:6" s="6" customFormat="1" ht="12.75" customHeight="1">
      <c r="A29" s="4" t="s">
        <v>16</v>
      </c>
      <c r="B29" s="5" t="s">
        <v>17</v>
      </c>
      <c r="C29" s="5"/>
      <c r="D29" s="17">
        <f>D30+D31+D32+D33</f>
        <v>86567.89</v>
      </c>
      <c r="E29" s="17">
        <f>E30+E31+E32+E33</f>
        <v>70547.3</v>
      </c>
      <c r="F29" s="22">
        <f t="shared" si="0"/>
        <v>81.49361154580527</v>
      </c>
    </row>
    <row r="30" spans="1:6" s="9" customFormat="1" ht="29.25" customHeight="1">
      <c r="A30" s="7" t="s">
        <v>48</v>
      </c>
      <c r="B30" s="7"/>
      <c r="C30" s="8" t="s">
        <v>18</v>
      </c>
      <c r="D30" s="18">
        <v>1736.14</v>
      </c>
      <c r="E30" s="21">
        <v>1445.94</v>
      </c>
      <c r="F30" s="23">
        <f t="shared" si="0"/>
        <v>83.28475814162452</v>
      </c>
    </row>
    <row r="31" spans="1:6" ht="24" customHeight="1">
      <c r="A31" s="7" t="s">
        <v>19</v>
      </c>
      <c r="B31" s="7"/>
      <c r="C31" s="8" t="s">
        <v>37</v>
      </c>
      <c r="D31" s="18">
        <v>17344</v>
      </c>
      <c r="E31" s="21">
        <v>12482.56</v>
      </c>
      <c r="F31" s="23">
        <f t="shared" si="0"/>
        <v>71.97047970479704</v>
      </c>
    </row>
    <row r="32" spans="1:6" ht="44.25" customHeight="1">
      <c r="A32" s="7" t="s">
        <v>38</v>
      </c>
      <c r="B32" s="7"/>
      <c r="C32" s="8" t="s">
        <v>33</v>
      </c>
      <c r="D32" s="18">
        <v>41545.07</v>
      </c>
      <c r="E32" s="21">
        <v>32486.02</v>
      </c>
      <c r="F32" s="23">
        <f t="shared" si="0"/>
        <v>78.19464499638585</v>
      </c>
    </row>
    <row r="33" spans="1:6" ht="25.5" customHeight="1">
      <c r="A33" s="7" t="s">
        <v>39</v>
      </c>
      <c r="B33" s="7"/>
      <c r="C33" s="8" t="s">
        <v>40</v>
      </c>
      <c r="D33" s="18">
        <v>25942.68</v>
      </c>
      <c r="E33" s="21">
        <v>24132.78</v>
      </c>
      <c r="F33" s="23">
        <f t="shared" si="0"/>
        <v>93.02346557872971</v>
      </c>
    </row>
    <row r="34" spans="1:6" s="6" customFormat="1" ht="12.75" customHeight="1">
      <c r="A34" s="4" t="s">
        <v>20</v>
      </c>
      <c r="B34" s="5" t="s">
        <v>21</v>
      </c>
      <c r="C34" s="5"/>
      <c r="D34" s="17">
        <f>SUM(D35:D35)</f>
        <v>732.94</v>
      </c>
      <c r="E34" s="17">
        <f>SUM(E35:E35)</f>
        <v>697.3</v>
      </c>
      <c r="F34" s="22">
        <f t="shared" si="0"/>
        <v>95.13739187382322</v>
      </c>
    </row>
    <row r="35" spans="1:6" ht="25.5" customHeight="1">
      <c r="A35" s="7" t="s">
        <v>22</v>
      </c>
      <c r="B35" s="7"/>
      <c r="C35" s="8" t="s">
        <v>23</v>
      </c>
      <c r="D35" s="18">
        <v>732.94</v>
      </c>
      <c r="E35" s="21">
        <v>697.3</v>
      </c>
      <c r="F35" s="23">
        <f t="shared" si="0"/>
        <v>95.13739187382322</v>
      </c>
    </row>
    <row r="36" spans="1:6" s="6" customFormat="1" ht="16.5" customHeight="1">
      <c r="A36" s="4" t="s">
        <v>43</v>
      </c>
      <c r="B36" s="5" t="s">
        <v>24</v>
      </c>
      <c r="C36" s="5"/>
      <c r="D36" s="17">
        <f>SUM(D37:D37)</f>
        <v>27577.11</v>
      </c>
      <c r="E36" s="17">
        <f>SUM(E37:E37)</f>
        <v>26843.82</v>
      </c>
      <c r="F36" s="22">
        <f t="shared" si="0"/>
        <v>97.34094689400013</v>
      </c>
    </row>
    <row r="37" spans="1:6" ht="81.75" customHeight="1">
      <c r="A37" s="13" t="s">
        <v>25</v>
      </c>
      <c r="B37" s="7"/>
      <c r="C37" s="8" t="s">
        <v>26</v>
      </c>
      <c r="D37" s="18">
        <v>27577.11</v>
      </c>
      <c r="E37" s="21">
        <v>26843.82</v>
      </c>
      <c r="F37" s="23">
        <f t="shared" si="0"/>
        <v>97.34094689400013</v>
      </c>
    </row>
    <row r="38" spans="1:6" ht="12.75" customHeight="1">
      <c r="A38" s="4" t="s">
        <v>56</v>
      </c>
      <c r="B38" s="4">
        <v>1000</v>
      </c>
      <c r="C38" s="8"/>
      <c r="D38" s="17">
        <f>D39+D40</f>
        <v>9536.64</v>
      </c>
      <c r="E38" s="17">
        <f>E39+E40</f>
        <v>9536.64</v>
      </c>
      <c r="F38" s="22">
        <f t="shared" si="0"/>
        <v>100</v>
      </c>
    </row>
    <row r="39" spans="1:6" ht="12.75" customHeight="1">
      <c r="A39" s="7" t="s">
        <v>57</v>
      </c>
      <c r="B39" s="7"/>
      <c r="C39" s="8" t="s">
        <v>58</v>
      </c>
      <c r="D39" s="18">
        <v>1623.66</v>
      </c>
      <c r="E39" s="21">
        <v>1623.66</v>
      </c>
      <c r="F39" s="23">
        <f t="shared" si="0"/>
        <v>100</v>
      </c>
    </row>
    <row r="40" spans="1:6" ht="30" customHeight="1">
      <c r="A40" s="7" t="s">
        <v>66</v>
      </c>
      <c r="B40" s="7"/>
      <c r="C40" s="8" t="s">
        <v>65</v>
      </c>
      <c r="D40" s="18">
        <v>7912.98</v>
      </c>
      <c r="E40" s="21">
        <v>7912.98</v>
      </c>
      <c r="F40" s="23">
        <f t="shared" si="0"/>
        <v>100</v>
      </c>
    </row>
    <row r="41" spans="1:6" s="6" customFormat="1" ht="12.75" customHeight="1">
      <c r="A41" s="4" t="s">
        <v>36</v>
      </c>
      <c r="B41" s="5" t="s">
        <v>45</v>
      </c>
      <c r="C41" s="5"/>
      <c r="D41" s="17">
        <f>SUM(D42:D42)</f>
        <v>489.25</v>
      </c>
      <c r="E41" s="17">
        <f>SUM(E42:E42)</f>
        <v>472.61</v>
      </c>
      <c r="F41" s="22">
        <f t="shared" si="0"/>
        <v>96.59887583035258</v>
      </c>
    </row>
    <row r="42" spans="1:6" ht="12.75" customHeight="1">
      <c r="A42" s="7" t="s">
        <v>44</v>
      </c>
      <c r="B42" s="7"/>
      <c r="C42" s="8" t="s">
        <v>46</v>
      </c>
      <c r="D42" s="18">
        <v>489.25</v>
      </c>
      <c r="E42" s="21">
        <v>472.61</v>
      </c>
      <c r="F42" s="23">
        <f t="shared" si="0"/>
        <v>96.59887583035258</v>
      </c>
    </row>
    <row r="43" spans="1:6" s="6" customFormat="1" ht="12.75" customHeight="1">
      <c r="A43" s="10" t="s">
        <v>27</v>
      </c>
      <c r="B43" s="10"/>
      <c r="C43" s="4"/>
      <c r="D43" s="17">
        <f>D13+D19+D21+D24+D29+D34+D36+D38+D41</f>
        <v>182448.39</v>
      </c>
      <c r="E43" s="17">
        <f>E13+E19+E21+E24+E29+E34+E36+E38+E41</f>
        <v>161276.51999999996</v>
      </c>
      <c r="F43" s="22">
        <f t="shared" si="0"/>
        <v>88.39569370823165</v>
      </c>
    </row>
  </sheetData>
  <sheetProtection/>
  <mergeCells count="11">
    <mergeCell ref="F10:F12"/>
    <mergeCell ref="C2:F2"/>
    <mergeCell ref="C3:F3"/>
    <mergeCell ref="C4:F4"/>
    <mergeCell ref="C5:F5"/>
    <mergeCell ref="D10:D12"/>
    <mergeCell ref="A10:A12"/>
    <mergeCell ref="B10:B12"/>
    <mergeCell ref="C10:C12"/>
    <mergeCell ref="A6:C9"/>
    <mergeCell ref="E10:E12"/>
  </mergeCells>
  <printOptions/>
  <pageMargins left="0.5905511811023623" right="0" top="0" bottom="0" header="0.5118110236220472" footer="0.511811023622047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2018-07-06T06:08:46Z</cp:lastPrinted>
  <dcterms:created xsi:type="dcterms:W3CDTF">2005-07-27T12:36:10Z</dcterms:created>
  <dcterms:modified xsi:type="dcterms:W3CDTF">2019-01-16T11:55:11Z</dcterms:modified>
  <cp:category/>
  <cp:version/>
  <cp:contentType/>
  <cp:contentStatus/>
</cp:coreProperties>
</file>