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120" windowWidth="15195" windowHeight="8700" tabRatio="817"/>
  </bookViews>
  <sheets>
    <sheet name="без федерал" sheetId="4" r:id="rId1"/>
  </sheets>
  <definedNames>
    <definedName name="_xlnm.Print_Area" localSheetId="0">'без федерал'!$A$1:$Q$35</definedName>
  </definedNames>
  <calcPr calcId="124519"/>
</workbook>
</file>

<file path=xl/calcChain.xml><?xml version="1.0" encoding="utf-8"?>
<calcChain xmlns="http://schemas.openxmlformats.org/spreadsheetml/2006/main">
  <c r="L21" i="4"/>
  <c r="B21"/>
  <c r="L18"/>
  <c r="B18"/>
  <c r="L15"/>
  <c r="B15"/>
  <c r="B13" l="1"/>
  <c r="B14"/>
  <c r="L10"/>
  <c r="L22"/>
  <c r="L19"/>
  <c r="O23"/>
  <c r="L20"/>
  <c r="L17"/>
  <c r="B22"/>
  <c r="B19"/>
  <c r="P23"/>
  <c r="B20"/>
  <c r="B17"/>
  <c r="B16"/>
  <c r="B10"/>
  <c r="J10" s="1"/>
  <c r="N23"/>
  <c r="G23"/>
  <c r="E23"/>
  <c r="D23"/>
  <c r="L14" l="1"/>
  <c r="L23" s="1"/>
  <c r="J23"/>
  <c r="K23"/>
  <c r="B23"/>
</calcChain>
</file>

<file path=xl/sharedStrings.xml><?xml version="1.0" encoding="utf-8"?>
<sst xmlns="http://schemas.openxmlformats.org/spreadsheetml/2006/main" count="71" uniqueCount="56">
  <si>
    <t>Отчет</t>
  </si>
  <si>
    <t>Наименование объекта</t>
  </si>
  <si>
    <t>Остаток субсидий на лицевых счетах</t>
  </si>
  <si>
    <t>Примечания (перечень основных видов выполненных работ, общее состояние строительной  готовности объекта (%), причины возникновения остатка и т.д.)</t>
  </si>
  <si>
    <t>Всего</t>
  </si>
  <si>
    <t>в том числе:</t>
  </si>
  <si>
    <t>Контрагент</t>
  </si>
  <si>
    <t>Номер и дата договора</t>
  </si>
  <si>
    <t>областной бюджет</t>
  </si>
  <si>
    <t>местный бюджет</t>
  </si>
  <si>
    <t>областного бюджета</t>
  </si>
  <si>
    <t>местного бюджета</t>
  </si>
  <si>
    <t>Итого</t>
  </si>
  <si>
    <t>___________________</t>
  </si>
  <si>
    <t>подпись</t>
  </si>
  <si>
    <t>ООО "СЗИ-Комплекс"</t>
  </si>
  <si>
    <r>
      <t>_</t>
    </r>
    <r>
      <rPr>
        <u/>
        <sz val="11"/>
        <rFont val="Times New Roman"/>
        <family val="1"/>
        <charset val="204"/>
      </rPr>
      <t>А.А. Васильев</t>
    </r>
    <r>
      <rPr>
        <sz val="11"/>
        <rFont val="Times New Roman"/>
        <family val="1"/>
        <charset val="204"/>
      </rPr>
      <t>__</t>
    </r>
  </si>
  <si>
    <r>
      <t>_</t>
    </r>
    <r>
      <rPr>
        <u/>
        <sz val="11"/>
        <rFont val="Times New Roman"/>
        <family val="1"/>
        <charset val="204"/>
      </rPr>
      <t>О.А. Яковлева</t>
    </r>
    <r>
      <rPr>
        <sz val="11"/>
        <rFont val="Times New Roman"/>
        <family val="1"/>
        <charset val="204"/>
      </rPr>
      <t>_</t>
    </r>
  </si>
  <si>
    <t>Распределительный газопровод п.Вырица, ул.Марата, ул.Энгельса,пр.Павловский (в т.ч. ПИР)</t>
  </si>
  <si>
    <t>Глава администрации Вырицкого городского поселения</t>
  </si>
  <si>
    <t>Главный бухгалтер администрации Вырицкого городского поселения</t>
  </si>
  <si>
    <t>Исп. Яковлева О.А.</t>
  </si>
  <si>
    <t>т(81371)49-704</t>
  </si>
  <si>
    <t>№17/2015 от 21.09.15г Доп.соглашение №2 от 30.04.2016г.</t>
  </si>
  <si>
    <t>ООО "Леноблстрой"</t>
  </si>
  <si>
    <t>Распределительный газопровод для газоснабжения жилых домов п.Вырица микрорайон 1-я платформа</t>
  </si>
  <si>
    <t>х</t>
  </si>
  <si>
    <t>Распределительный газопровод для газоснабжения жилых домов п. Вырица, ул. Нахимсона, Суворовский пр., Ульяновская, Витебская, Рыбинская, пер. Порховской, пр. Урицкого, пер. Амбулаторный</t>
  </si>
  <si>
    <t>ООО "Межрегионтеплострой"</t>
  </si>
  <si>
    <t>№14/2017 от 21.08.2017г.</t>
  </si>
  <si>
    <t>ООО "ПрофКонтроль"</t>
  </si>
  <si>
    <t>№01-1/08/17СКД от 01.08.2017</t>
  </si>
  <si>
    <t>Распределительный газопровод для газоснабжения жилых домов п. Вырица, ул.ул. Вокзальная, Оредежская, Оредежский проезд, Сиверское шоссе, Баркановская, Удельная, Восковская. Слуцкая. Колхозный пер., Кочкарная, дер. Никольское</t>
  </si>
  <si>
    <t>№15/2017 от 22.08.2017</t>
  </si>
  <si>
    <t>№13/2017 от 21.08.2017</t>
  </si>
  <si>
    <t>ООО "Невская строительная компания"</t>
  </si>
  <si>
    <t>№43/17-С-ЮЛ</t>
  </si>
  <si>
    <t>№44/17-С-ЮЛ</t>
  </si>
  <si>
    <t>Предусмотрено средств в 2018 году</t>
  </si>
  <si>
    <t>Принятые в 2018 году бюджетные обязательства</t>
  </si>
  <si>
    <t>Выполнение капиталовло-жений в 2018 году по данным формы КС-3 накопительным порядком</t>
  </si>
  <si>
    <t>Перечислено средств организациям в 2018году</t>
  </si>
  <si>
    <t>Получено субсидий в 2018 г.</t>
  </si>
  <si>
    <t>Сумма договора на 2018г.</t>
  </si>
  <si>
    <t>не предоставлена исполнительная документация контрагентом</t>
  </si>
  <si>
    <t>ведется подготовка документации к аукциону</t>
  </si>
  <si>
    <r>
      <t xml:space="preserve">Целевое использование субсидий в сумме  </t>
    </r>
    <r>
      <rPr>
        <i/>
        <u/>
        <sz val="11"/>
        <rFont val="Times New Roman"/>
        <family val="1"/>
        <charset val="204"/>
      </rPr>
      <t>9669600 (Девять миллионов шестьсот шестьдесят девять тысяч шестьсот) рублей 00 копеек</t>
    </r>
    <r>
      <rPr>
        <i/>
        <sz val="11"/>
        <rFont val="Times New Roman"/>
        <family val="1"/>
        <charset val="204"/>
      </rPr>
      <t xml:space="preserve"> подтверждаю</t>
    </r>
  </si>
  <si>
    <t>АО "Газпром газораспределение Ленинградская область"</t>
  </si>
  <si>
    <t>№414-9154-17 от 10.09.2018г.</t>
  </si>
  <si>
    <t>№414-9163-17 от 24.09.2018г.</t>
  </si>
  <si>
    <t>№414-9162-17 от 24.09.2018г.</t>
  </si>
  <si>
    <t>об освоении субсидии из областного бюджета Ленинградской области 
на бюджетные инвестиции в объекты капитального строительства, включенные в подпрограмму "Газификация Ленинградской области" государственной программы Ленинградской области «Обеспечение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области»</t>
  </si>
  <si>
    <t>федеральный бюджет</t>
  </si>
  <si>
    <t xml:space="preserve"> администрации МО Вырицкое городское поселения</t>
  </si>
  <si>
    <t xml:space="preserve">              (нарастающим итогом в рублях)</t>
  </si>
  <si>
    <t xml:space="preserve">на 01 января 2019 г. 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</si>
</sst>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i/>
      <u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164" fontId="0" fillId="0" borderId="0" xfId="0" applyNumberFormat="1"/>
    <xf numFmtId="0" fontId="4" fillId="0" borderId="0" xfId="0" applyFont="1"/>
    <xf numFmtId="0" fontId="5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6" fillId="0" borderId="2" xfId="0" applyFont="1" applyBorder="1"/>
    <xf numFmtId="164" fontId="6" fillId="0" borderId="2" xfId="0" applyNumberFormat="1" applyFont="1" applyBorder="1"/>
    <xf numFmtId="2" fontId="6" fillId="0" borderId="2" xfId="0" applyNumberFormat="1" applyFont="1" applyBorder="1"/>
    <xf numFmtId="2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9" fontId="2" fillId="0" borderId="2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9" fontId="2" fillId="0" borderId="7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0" fillId="0" borderId="7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/>
    <xf numFmtId="0" fontId="6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SheetLayoutView="75" workbookViewId="0">
      <selection activeCell="O15" sqref="O15"/>
    </sheetView>
  </sheetViews>
  <sheetFormatPr defaultRowHeight="12.75"/>
  <cols>
    <col min="1" max="1" width="17.28515625" customWidth="1"/>
    <col min="2" max="2" width="13" customWidth="1"/>
    <col min="3" max="3" width="6.7109375" customWidth="1"/>
    <col min="4" max="4" width="13.5703125" customWidth="1"/>
    <col min="5" max="5" width="11.85546875" customWidth="1"/>
    <col min="6" max="6" width="6.42578125" customWidth="1"/>
    <col min="7" max="7" width="13.85546875" customWidth="1"/>
    <col min="8" max="8" width="15.42578125" customWidth="1"/>
    <col min="9" max="9" width="9.85546875" customWidth="1"/>
    <col min="10" max="10" width="12.85546875" customWidth="1"/>
    <col min="11" max="11" width="13.28515625" customWidth="1"/>
    <col min="12" max="12" width="14.5703125" customWidth="1"/>
    <col min="13" max="13" width="6.7109375" customWidth="1"/>
    <col min="14" max="14" width="12.85546875" customWidth="1"/>
    <col min="15" max="15" width="12.42578125" customWidth="1"/>
    <col min="16" max="16" width="13" customWidth="1"/>
    <col min="17" max="17" width="22.85546875" customWidth="1"/>
  </cols>
  <sheetData>
    <row r="1" spans="1:17" ht="15">
      <c r="A1" s="5"/>
      <c r="B1" s="5"/>
      <c r="C1" s="5"/>
      <c r="D1" s="5"/>
      <c r="E1" s="5"/>
      <c r="F1" s="5"/>
      <c r="G1" s="5"/>
      <c r="H1" s="3" t="s">
        <v>0</v>
      </c>
      <c r="I1" s="5"/>
      <c r="J1" s="5"/>
      <c r="K1" s="5"/>
      <c r="L1" s="5"/>
      <c r="M1" s="5"/>
      <c r="N1" s="5"/>
      <c r="O1" s="5"/>
      <c r="P1" s="54"/>
      <c r="Q1" s="54"/>
    </row>
    <row r="2" spans="1:17" ht="15">
      <c r="A2" s="5"/>
      <c r="B2" s="5"/>
      <c r="C2" s="5"/>
      <c r="D2" s="5"/>
      <c r="E2" s="5"/>
      <c r="F2" s="5"/>
      <c r="G2" s="5"/>
      <c r="H2" s="22" t="s">
        <v>53</v>
      </c>
      <c r="I2" s="5"/>
      <c r="J2" s="5"/>
      <c r="K2" s="5"/>
      <c r="L2" s="5"/>
      <c r="M2" s="5"/>
      <c r="N2" s="5"/>
      <c r="O2" s="5"/>
      <c r="P2" s="5"/>
      <c r="Q2" s="5"/>
    </row>
    <row r="3" spans="1:17" ht="52.5" customHeight="1">
      <c r="A3" s="52" t="s">
        <v>51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</row>
    <row r="4" spans="1:17" ht="15">
      <c r="A4" s="5"/>
      <c r="B4" s="5"/>
      <c r="C4" s="5"/>
      <c r="D4" s="5"/>
      <c r="E4" s="5"/>
      <c r="F4" s="5"/>
      <c r="G4" s="5"/>
      <c r="H4" s="28" t="s">
        <v>55</v>
      </c>
      <c r="I4" s="5"/>
      <c r="J4" s="5"/>
      <c r="K4" s="5"/>
      <c r="L4" s="5"/>
      <c r="M4" s="5"/>
      <c r="N4" s="5"/>
      <c r="O4" s="5"/>
      <c r="P4" s="5"/>
      <c r="Q4" s="5"/>
    </row>
    <row r="5" spans="1:17" ht="15">
      <c r="A5" s="5"/>
      <c r="B5" s="5"/>
      <c r="C5" s="5"/>
      <c r="D5" s="5"/>
      <c r="E5" s="54" t="s">
        <v>54</v>
      </c>
      <c r="F5" s="54"/>
      <c r="G5" s="54"/>
      <c r="H5" s="54"/>
      <c r="I5" s="54"/>
      <c r="J5" s="54"/>
      <c r="K5" s="7"/>
      <c r="L5" s="7"/>
      <c r="M5" s="22"/>
      <c r="N5" s="5"/>
      <c r="O5" s="5"/>
      <c r="P5" s="5"/>
      <c r="Q5" s="5"/>
    </row>
    <row r="6" spans="1:17" ht="4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45" customHeight="1">
      <c r="A7" s="38" t="s">
        <v>1</v>
      </c>
      <c r="B7" s="55" t="s">
        <v>38</v>
      </c>
      <c r="C7" s="56"/>
      <c r="D7" s="56"/>
      <c r="E7" s="56"/>
      <c r="F7" s="32" t="s">
        <v>42</v>
      </c>
      <c r="G7" s="33"/>
      <c r="H7" s="56" t="s">
        <v>39</v>
      </c>
      <c r="I7" s="56"/>
      <c r="J7" s="58"/>
      <c r="K7" s="60" t="s">
        <v>40</v>
      </c>
      <c r="L7" s="57" t="s">
        <v>41</v>
      </c>
      <c r="M7" s="56"/>
      <c r="N7" s="56"/>
      <c r="O7" s="58"/>
      <c r="P7" s="60" t="s">
        <v>2</v>
      </c>
      <c r="Q7" s="40" t="s">
        <v>3</v>
      </c>
    </row>
    <row r="8" spans="1:17" ht="12.75" customHeight="1">
      <c r="A8" s="34"/>
      <c r="B8" s="38" t="s">
        <v>4</v>
      </c>
      <c r="C8" s="55" t="s">
        <v>5</v>
      </c>
      <c r="D8" s="68"/>
      <c r="E8" s="68"/>
      <c r="F8" s="33" t="s">
        <v>5</v>
      </c>
      <c r="G8" s="33"/>
      <c r="H8" s="66" t="s">
        <v>6</v>
      </c>
      <c r="I8" s="38" t="s">
        <v>7</v>
      </c>
      <c r="J8" s="63" t="s">
        <v>43</v>
      </c>
      <c r="K8" s="65"/>
      <c r="L8" s="40" t="s">
        <v>4</v>
      </c>
      <c r="M8" s="32" t="s">
        <v>5</v>
      </c>
      <c r="N8" s="33"/>
      <c r="O8" s="33"/>
      <c r="P8" s="61"/>
      <c r="Q8" s="59"/>
    </row>
    <row r="9" spans="1:17" s="1" customFormat="1" ht="60" customHeight="1">
      <c r="A9" s="39"/>
      <c r="B9" s="39"/>
      <c r="C9" s="23" t="s">
        <v>52</v>
      </c>
      <c r="D9" s="23" t="s">
        <v>8</v>
      </c>
      <c r="E9" s="29" t="s">
        <v>9</v>
      </c>
      <c r="F9" s="23" t="s">
        <v>52</v>
      </c>
      <c r="G9" s="23" t="s">
        <v>8</v>
      </c>
      <c r="H9" s="67"/>
      <c r="I9" s="39"/>
      <c r="J9" s="64"/>
      <c r="K9" s="62"/>
      <c r="L9" s="41"/>
      <c r="M9" s="23" t="s">
        <v>52</v>
      </c>
      <c r="N9" s="23" t="s">
        <v>10</v>
      </c>
      <c r="O9" s="24" t="s">
        <v>11</v>
      </c>
      <c r="P9" s="62"/>
      <c r="Q9" s="41"/>
    </row>
    <row r="10" spans="1:17" ht="12.75" customHeight="1">
      <c r="A10" s="46" t="s">
        <v>18</v>
      </c>
      <c r="B10" s="42">
        <f>D10+E10</f>
        <v>848626.99</v>
      </c>
      <c r="C10" s="49">
        <v>0</v>
      </c>
      <c r="D10" s="42">
        <v>789000</v>
      </c>
      <c r="E10" s="42">
        <v>59626.99</v>
      </c>
      <c r="F10" s="49">
        <v>0</v>
      </c>
      <c r="G10" s="43">
        <v>789000</v>
      </c>
      <c r="H10" s="42" t="s">
        <v>15</v>
      </c>
      <c r="I10" s="42" t="s">
        <v>23</v>
      </c>
      <c r="J10" s="30">
        <f>B10</f>
        <v>848626.99</v>
      </c>
      <c r="K10" s="30">
        <v>848626.99</v>
      </c>
      <c r="L10" s="30">
        <f>N10+O10</f>
        <v>848626.99</v>
      </c>
      <c r="M10" s="49">
        <v>0</v>
      </c>
      <c r="N10" s="30">
        <v>789000</v>
      </c>
      <c r="O10" s="30">
        <v>59626.99</v>
      </c>
      <c r="P10" s="30">
        <v>0</v>
      </c>
      <c r="Q10" s="32"/>
    </row>
    <row r="11" spans="1:17">
      <c r="A11" s="47"/>
      <c r="B11" s="33"/>
      <c r="C11" s="50"/>
      <c r="D11" s="33"/>
      <c r="E11" s="33"/>
      <c r="F11" s="50"/>
      <c r="G11" s="33"/>
      <c r="H11" s="33"/>
      <c r="I11" s="33"/>
      <c r="J11" s="31"/>
      <c r="K11" s="44"/>
      <c r="L11" s="31"/>
      <c r="M11" s="47"/>
      <c r="N11" s="31"/>
      <c r="O11" s="31"/>
      <c r="P11" s="31"/>
      <c r="Q11" s="33"/>
    </row>
    <row r="12" spans="1:17" ht="64.5" customHeight="1">
      <c r="A12" s="47"/>
      <c r="B12" s="33"/>
      <c r="C12" s="51"/>
      <c r="D12" s="33"/>
      <c r="E12" s="33"/>
      <c r="F12" s="51"/>
      <c r="G12" s="33"/>
      <c r="H12" s="33"/>
      <c r="I12" s="33"/>
      <c r="J12" s="31"/>
      <c r="K12" s="44"/>
      <c r="L12" s="31"/>
      <c r="M12" s="69"/>
      <c r="N12" s="31"/>
      <c r="O12" s="31"/>
      <c r="P12" s="31"/>
      <c r="Q12" s="33"/>
    </row>
    <row r="13" spans="1:17" ht="64.5" customHeight="1" thickBot="1">
      <c r="A13" s="48"/>
      <c r="B13" s="10">
        <f t="shared" ref="B13:B22" si="0">D13+E13</f>
        <v>2837410</v>
      </c>
      <c r="C13" s="10">
        <v>0</v>
      </c>
      <c r="D13" s="10">
        <v>2609200</v>
      </c>
      <c r="E13" s="10">
        <v>228210</v>
      </c>
      <c r="F13" s="10">
        <v>0</v>
      </c>
      <c r="G13" s="10">
        <v>0</v>
      </c>
      <c r="H13" s="10"/>
      <c r="I13" s="10"/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 t="s">
        <v>45</v>
      </c>
    </row>
    <row r="14" spans="1:17" ht="51.75" customHeight="1">
      <c r="A14" s="34" t="s">
        <v>27</v>
      </c>
      <c r="B14" s="19">
        <f t="shared" si="0"/>
        <v>620010</v>
      </c>
      <c r="C14" s="19">
        <v>0</v>
      </c>
      <c r="D14" s="19">
        <v>576600</v>
      </c>
      <c r="E14" s="19">
        <v>43410</v>
      </c>
      <c r="F14" s="19">
        <v>0</v>
      </c>
      <c r="G14" s="19">
        <v>554800</v>
      </c>
      <c r="H14" s="17" t="s">
        <v>28</v>
      </c>
      <c r="I14" s="17" t="s">
        <v>29</v>
      </c>
      <c r="J14" s="19">
        <v>596110.84</v>
      </c>
      <c r="K14" s="19">
        <v>596110.84</v>
      </c>
      <c r="L14" s="19">
        <f>N14+O14</f>
        <v>596110.84</v>
      </c>
      <c r="M14" s="19">
        <v>0</v>
      </c>
      <c r="N14" s="19">
        <v>554800</v>
      </c>
      <c r="O14" s="19">
        <v>41310.839999999997</v>
      </c>
      <c r="P14" s="19">
        <v>0</v>
      </c>
      <c r="Q14" s="20"/>
    </row>
    <row r="15" spans="1:17" ht="51.75" customHeight="1">
      <c r="A15" s="34"/>
      <c r="B15" s="19">
        <f t="shared" si="0"/>
        <v>240915.5</v>
      </c>
      <c r="C15" s="26">
        <v>0</v>
      </c>
      <c r="D15" s="26">
        <v>0</v>
      </c>
      <c r="E15" s="26">
        <v>240915.5</v>
      </c>
      <c r="F15" s="26">
        <v>0</v>
      </c>
      <c r="G15" s="26">
        <v>0</v>
      </c>
      <c r="H15" s="21" t="s">
        <v>47</v>
      </c>
      <c r="I15" s="21" t="s">
        <v>48</v>
      </c>
      <c r="J15" s="26">
        <v>240915.5</v>
      </c>
      <c r="K15" s="19">
        <v>240915.5</v>
      </c>
      <c r="L15" s="19">
        <f>N15+O15</f>
        <v>240915.5</v>
      </c>
      <c r="M15" s="25">
        <v>0</v>
      </c>
      <c r="N15" s="26">
        <v>0</v>
      </c>
      <c r="O15" s="26">
        <v>240915.5</v>
      </c>
      <c r="P15" s="26">
        <v>0</v>
      </c>
      <c r="Q15" s="27"/>
    </row>
    <row r="16" spans="1:17" ht="141.75" customHeight="1" thickBot="1">
      <c r="A16" s="35"/>
      <c r="B16" s="10">
        <f t="shared" si="0"/>
        <v>96800</v>
      </c>
      <c r="C16" s="10">
        <v>0</v>
      </c>
      <c r="D16" s="10">
        <v>0</v>
      </c>
      <c r="E16" s="10">
        <v>96800</v>
      </c>
      <c r="F16" s="10">
        <v>0</v>
      </c>
      <c r="G16" s="10">
        <v>0</v>
      </c>
      <c r="H16" s="11" t="s">
        <v>30</v>
      </c>
      <c r="I16" s="11" t="s">
        <v>31</v>
      </c>
      <c r="J16" s="10">
        <v>96800</v>
      </c>
      <c r="K16" s="19">
        <v>0</v>
      </c>
      <c r="L16" s="19">
        <v>0</v>
      </c>
      <c r="M16" s="26">
        <v>0</v>
      </c>
      <c r="N16" s="10">
        <v>0</v>
      </c>
      <c r="O16" s="10">
        <v>0</v>
      </c>
      <c r="P16" s="10">
        <v>0</v>
      </c>
      <c r="Q16" s="11" t="s">
        <v>44</v>
      </c>
    </row>
    <row r="17" spans="1:17" ht="75" customHeight="1">
      <c r="A17" s="45" t="s">
        <v>32</v>
      </c>
      <c r="B17" s="8">
        <f t="shared" si="0"/>
        <v>5968840</v>
      </c>
      <c r="C17" s="8">
        <v>0</v>
      </c>
      <c r="D17" s="8">
        <v>5550000</v>
      </c>
      <c r="E17" s="8">
        <v>418840</v>
      </c>
      <c r="F17" s="8">
        <v>0</v>
      </c>
      <c r="G17" s="8">
        <v>5550000</v>
      </c>
      <c r="H17" s="9" t="s">
        <v>35</v>
      </c>
      <c r="I17" s="9" t="s">
        <v>33</v>
      </c>
      <c r="J17" s="8">
        <v>5968824.4400000004</v>
      </c>
      <c r="K17" s="8">
        <v>5968824.4400000004</v>
      </c>
      <c r="L17" s="8">
        <f t="shared" ref="L17:L22" si="1">N17+O17</f>
        <v>5968524.4400000004</v>
      </c>
      <c r="M17" s="8">
        <v>0</v>
      </c>
      <c r="N17" s="8">
        <v>5550000</v>
      </c>
      <c r="O17" s="8">
        <v>418524.44</v>
      </c>
      <c r="P17" s="8">
        <v>0</v>
      </c>
      <c r="Q17" s="9"/>
    </row>
    <row r="18" spans="1:17" ht="75" customHeight="1">
      <c r="A18" s="34"/>
      <c r="B18" s="19">
        <f t="shared" si="0"/>
        <v>865641.69</v>
      </c>
      <c r="C18" s="26">
        <v>0</v>
      </c>
      <c r="D18" s="26">
        <v>0</v>
      </c>
      <c r="E18" s="26">
        <v>865641.69</v>
      </c>
      <c r="F18" s="26">
        <v>0</v>
      </c>
      <c r="G18" s="26">
        <v>0</v>
      </c>
      <c r="H18" s="21" t="s">
        <v>47</v>
      </c>
      <c r="I18" s="21" t="s">
        <v>49</v>
      </c>
      <c r="J18" s="26">
        <v>865641.69</v>
      </c>
      <c r="K18" s="19">
        <v>865641.69</v>
      </c>
      <c r="L18" s="19">
        <f t="shared" si="1"/>
        <v>865641.69</v>
      </c>
      <c r="M18" s="25">
        <v>0</v>
      </c>
      <c r="N18" s="26">
        <v>0</v>
      </c>
      <c r="O18" s="26">
        <v>865641.69</v>
      </c>
      <c r="P18" s="26">
        <v>0</v>
      </c>
      <c r="Q18" s="21"/>
    </row>
    <row r="19" spans="1:17" ht="147.75" customHeight="1" thickBot="1">
      <c r="A19" s="35"/>
      <c r="B19" s="10">
        <f t="shared" si="0"/>
        <v>99000</v>
      </c>
      <c r="C19" s="10">
        <v>0</v>
      </c>
      <c r="D19" s="10">
        <v>0</v>
      </c>
      <c r="E19" s="10">
        <v>99000</v>
      </c>
      <c r="F19" s="10">
        <v>0</v>
      </c>
      <c r="G19" s="10">
        <v>0</v>
      </c>
      <c r="H19" s="11" t="s">
        <v>24</v>
      </c>
      <c r="I19" s="11" t="s">
        <v>36</v>
      </c>
      <c r="J19" s="10">
        <v>99000</v>
      </c>
      <c r="K19" s="19">
        <v>0</v>
      </c>
      <c r="L19" s="19">
        <f t="shared" si="1"/>
        <v>49500</v>
      </c>
      <c r="M19" s="26">
        <v>0</v>
      </c>
      <c r="N19" s="10">
        <v>0</v>
      </c>
      <c r="O19" s="10">
        <v>49500</v>
      </c>
      <c r="P19" s="10">
        <v>0</v>
      </c>
      <c r="Q19" s="11" t="s">
        <v>44</v>
      </c>
    </row>
    <row r="20" spans="1:17" ht="147.75" customHeight="1">
      <c r="A20" s="45" t="s">
        <v>25</v>
      </c>
      <c r="B20" s="8">
        <f t="shared" si="0"/>
        <v>3061460</v>
      </c>
      <c r="C20" s="8">
        <v>0</v>
      </c>
      <c r="D20" s="8">
        <v>2847000</v>
      </c>
      <c r="E20" s="8">
        <v>214460</v>
      </c>
      <c r="F20" s="8">
        <v>0</v>
      </c>
      <c r="G20" s="8">
        <v>2775800</v>
      </c>
      <c r="H20" s="18" t="s">
        <v>28</v>
      </c>
      <c r="I20" s="9" t="s">
        <v>34</v>
      </c>
      <c r="J20" s="8">
        <v>2984523.69</v>
      </c>
      <c r="K20" s="8">
        <v>2984523.69</v>
      </c>
      <c r="L20" s="8">
        <f t="shared" si="1"/>
        <v>2984523.69</v>
      </c>
      <c r="M20" s="8">
        <v>0</v>
      </c>
      <c r="N20" s="8">
        <v>2775800</v>
      </c>
      <c r="O20" s="8">
        <v>208723.69</v>
      </c>
      <c r="P20" s="8">
        <v>0</v>
      </c>
      <c r="Q20" s="9"/>
    </row>
    <row r="21" spans="1:17" ht="72.75" customHeight="1">
      <c r="A21" s="34"/>
      <c r="B21" s="19">
        <f t="shared" si="0"/>
        <v>624083.6</v>
      </c>
      <c r="C21" s="26">
        <v>0</v>
      </c>
      <c r="D21" s="26">
        <v>0</v>
      </c>
      <c r="E21" s="26">
        <v>624083.6</v>
      </c>
      <c r="F21" s="26">
        <v>0</v>
      </c>
      <c r="G21" s="26">
        <v>0</v>
      </c>
      <c r="H21" s="21" t="s">
        <v>47</v>
      </c>
      <c r="I21" s="21" t="s">
        <v>50</v>
      </c>
      <c r="J21" s="26">
        <v>624083.6</v>
      </c>
      <c r="K21" s="26">
        <v>624083.6</v>
      </c>
      <c r="L21" s="19">
        <f t="shared" si="1"/>
        <v>624083.6</v>
      </c>
      <c r="M21" s="26">
        <v>0</v>
      </c>
      <c r="N21" s="26">
        <v>0</v>
      </c>
      <c r="O21" s="26">
        <v>624083.6</v>
      </c>
      <c r="P21" s="26">
        <v>0</v>
      </c>
      <c r="Q21" s="21"/>
    </row>
    <row r="22" spans="1:17" ht="147.75" customHeight="1" thickBot="1">
      <c r="A22" s="48"/>
      <c r="B22" s="10">
        <f t="shared" si="0"/>
        <v>99000</v>
      </c>
      <c r="C22" s="10">
        <v>0</v>
      </c>
      <c r="D22" s="10">
        <v>0</v>
      </c>
      <c r="E22" s="10">
        <v>99000</v>
      </c>
      <c r="F22" s="10">
        <v>0</v>
      </c>
      <c r="G22" s="10">
        <v>0</v>
      </c>
      <c r="H22" s="11" t="s">
        <v>24</v>
      </c>
      <c r="I22" s="11" t="s">
        <v>37</v>
      </c>
      <c r="J22" s="10">
        <v>99000</v>
      </c>
      <c r="K22" s="10">
        <v>0</v>
      </c>
      <c r="L22" s="10">
        <f t="shared" si="1"/>
        <v>49500</v>
      </c>
      <c r="M22" s="10">
        <v>0</v>
      </c>
      <c r="N22" s="10">
        <v>0</v>
      </c>
      <c r="O22" s="10">
        <v>49500</v>
      </c>
      <c r="P22" s="10">
        <v>0</v>
      </c>
      <c r="Q22" s="11" t="s">
        <v>44</v>
      </c>
    </row>
    <row r="23" spans="1:17" ht="15">
      <c r="A23" s="12" t="s">
        <v>12</v>
      </c>
      <c r="B23" s="13">
        <f>SUM(B10:B22)</f>
        <v>15361787.779999999</v>
      </c>
      <c r="C23" s="13">
        <v>0</v>
      </c>
      <c r="D23" s="14">
        <f>SUM(D10:D22)</f>
        <v>12371800</v>
      </c>
      <c r="E23" s="13">
        <f>SUM(E10:E22)</f>
        <v>2989987.78</v>
      </c>
      <c r="F23" s="13">
        <v>0</v>
      </c>
      <c r="G23" s="13">
        <f>SUM(G10:G22)</f>
        <v>9669600</v>
      </c>
      <c r="H23" s="16" t="s">
        <v>26</v>
      </c>
      <c r="I23" s="16" t="s">
        <v>26</v>
      </c>
      <c r="J23" s="14">
        <f t="shared" ref="J23:P23" si="2">SUM(J10:J22)</f>
        <v>12423526.75</v>
      </c>
      <c r="K23" s="14">
        <f t="shared" si="2"/>
        <v>12128726.75</v>
      </c>
      <c r="L23" s="14">
        <f t="shared" si="2"/>
        <v>12227426.75</v>
      </c>
      <c r="M23" s="14">
        <v>0</v>
      </c>
      <c r="N23" s="14">
        <f t="shared" si="2"/>
        <v>9669600</v>
      </c>
      <c r="O23" s="14">
        <f t="shared" si="2"/>
        <v>2557826.75</v>
      </c>
      <c r="P23" s="15">
        <f t="shared" si="2"/>
        <v>0</v>
      </c>
      <c r="Q23" s="12"/>
    </row>
    <row r="24" spans="1:17" ht="1.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</row>
    <row r="25" spans="1:17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</row>
    <row r="26" spans="1:17" ht="30" customHeight="1">
      <c r="A26" s="36" t="s">
        <v>46</v>
      </c>
      <c r="B26" s="37"/>
      <c r="C26" s="37"/>
      <c r="D26" s="37"/>
      <c r="E26" s="37"/>
      <c r="F26" s="37"/>
      <c r="G26" s="37"/>
      <c r="H26" s="37"/>
      <c r="I26" s="37"/>
      <c r="J26" s="37"/>
      <c r="K26" s="5"/>
      <c r="L26" s="5"/>
      <c r="M26" s="5"/>
      <c r="N26" s="5"/>
      <c r="O26" s="5"/>
      <c r="P26" s="5"/>
      <c r="Q26" s="5"/>
    </row>
    <row r="27" spans="1:17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</row>
    <row r="28" spans="1:17" ht="15">
      <c r="A28" s="5" t="s">
        <v>19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</row>
    <row r="29" spans="1:17" ht="21" customHeight="1">
      <c r="A29" s="5" t="s">
        <v>16</v>
      </c>
      <c r="B29" s="5"/>
      <c r="C29" s="5"/>
      <c r="D29" s="5" t="s">
        <v>13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</row>
    <row r="30" spans="1:17" ht="15">
      <c r="A30" s="5"/>
      <c r="B30" s="5"/>
      <c r="C30" s="5"/>
      <c r="D30" s="6" t="s">
        <v>14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</row>
    <row r="31" spans="1:17" ht="14.25" customHeight="1">
      <c r="A31" s="5" t="s">
        <v>20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</row>
    <row r="32" spans="1:17" ht="21.75" customHeight="1">
      <c r="A32" s="5" t="s">
        <v>17</v>
      </c>
      <c r="B32" s="2"/>
      <c r="C32" s="2"/>
      <c r="D32" s="2" t="s">
        <v>13</v>
      </c>
      <c r="E32" s="2"/>
      <c r="F32" s="2"/>
      <c r="G32" s="2"/>
      <c r="H32" s="2"/>
      <c r="I32" s="2"/>
      <c r="J32" s="4"/>
      <c r="K32" s="4"/>
      <c r="L32" s="4"/>
      <c r="M32" s="4"/>
      <c r="N32" s="4"/>
      <c r="O32" s="4"/>
      <c r="P32" s="4"/>
      <c r="Q32" s="4"/>
    </row>
    <row r="33" spans="1:17" ht="15">
      <c r="A33" s="2"/>
      <c r="B33" s="2"/>
      <c r="C33" s="2"/>
      <c r="D33" s="6" t="s">
        <v>14</v>
      </c>
      <c r="E33" s="2"/>
      <c r="F33" s="2"/>
      <c r="G33" s="2"/>
      <c r="H33" s="2"/>
      <c r="I33" s="2"/>
      <c r="J33" s="4"/>
      <c r="K33" s="4"/>
      <c r="L33" s="4"/>
      <c r="M33" s="4"/>
      <c r="N33" s="4"/>
      <c r="O33" s="4"/>
      <c r="P33" s="4"/>
      <c r="Q33" s="4"/>
    </row>
    <row r="34" spans="1:17">
      <c r="A34" t="s">
        <v>21</v>
      </c>
    </row>
    <row r="35" spans="1:17">
      <c r="A35" t="s">
        <v>22</v>
      </c>
    </row>
  </sheetData>
  <mergeCells count="40">
    <mergeCell ref="C8:E8"/>
    <mergeCell ref="F7:G7"/>
    <mergeCell ref="F8:G8"/>
    <mergeCell ref="F10:F12"/>
    <mergeCell ref="M8:O8"/>
    <mergeCell ref="M10:M12"/>
    <mergeCell ref="N10:N12"/>
    <mergeCell ref="O10:O12"/>
    <mergeCell ref="A10:A13"/>
    <mergeCell ref="A20:A22"/>
    <mergeCell ref="C10:C12"/>
    <mergeCell ref="A3:Q3"/>
    <mergeCell ref="P1:Q1"/>
    <mergeCell ref="A7:A9"/>
    <mergeCell ref="B7:E7"/>
    <mergeCell ref="L7:O7"/>
    <mergeCell ref="B8:B9"/>
    <mergeCell ref="H7:J7"/>
    <mergeCell ref="Q7:Q9"/>
    <mergeCell ref="P7:P9"/>
    <mergeCell ref="E5:J5"/>
    <mergeCell ref="J8:J9"/>
    <mergeCell ref="K7:K9"/>
    <mergeCell ref="H8:H9"/>
    <mergeCell ref="P10:P12"/>
    <mergeCell ref="Q10:Q12"/>
    <mergeCell ref="A14:A16"/>
    <mergeCell ref="A26:J26"/>
    <mergeCell ref="I8:I9"/>
    <mergeCell ref="L8:L9"/>
    <mergeCell ref="B10:B12"/>
    <mergeCell ref="D10:D12"/>
    <mergeCell ref="E10:E12"/>
    <mergeCell ref="G10:G12"/>
    <mergeCell ref="H10:H12"/>
    <mergeCell ref="I10:I12"/>
    <mergeCell ref="J10:J12"/>
    <mergeCell ref="K10:K12"/>
    <mergeCell ref="L10:L12"/>
    <mergeCell ref="A17:A19"/>
  </mergeCells>
  <phoneticPr fontId="1" type="noConversion"/>
  <pageMargins left="7.874015748031496E-2" right="0" top="0.47244094488188981" bottom="0.31496062992125984" header="0.47244094488188981" footer="0.31496062992125984"/>
  <pageSetup paperSize="9" scale="67" orientation="landscape" r:id="rId1"/>
  <headerFooter alignWithMargins="0"/>
  <rowBreaks count="1" manualBreakCount="1">
    <brk id="1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без федерал</vt:lpstr>
      <vt:lpstr>'без федерал'!Область_печати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Владелец</cp:lastModifiedBy>
  <cp:revision/>
  <cp:lastPrinted>2019-01-24T12:55:04Z</cp:lastPrinted>
  <dcterms:created xsi:type="dcterms:W3CDTF">2009-07-07T11:06:01Z</dcterms:created>
  <dcterms:modified xsi:type="dcterms:W3CDTF">2019-01-24T12:56:49Z</dcterms:modified>
</cp:coreProperties>
</file>