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<sst xmlns="http://schemas.openxmlformats.org/spreadsheetml/2006/main" count="633" uniqueCount="232">
  <si>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</si>
  <si>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</si>
  <si>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</si>
  <si>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</si>
  <si>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</si>
  <si>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</si>
  <si>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</si>
  <si>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</si>
  <si>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</si>
  <si>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</si>
  <si>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</si>
  <si>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</si>
  <si>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</si>
  <si>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</si>
  <si>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</si>
  <si>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</si>
  <si>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</si>
  <si>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</si>
  <si>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</si>
  <si>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</si>
  <si>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</si>
  <si>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</si>
  <si>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</si>
  <si>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</si>
  <si>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</si>
  <si>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</si>
  <si>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</si>
  <si>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</si>
  <si>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</si>
  <si>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</si>
  <si>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</si>
  <si>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</si>
  <si>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</si>
  <si>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</si>
  <si>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</si>
  <si>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</si>
  <si>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</si>
  <si>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</si>
  <si>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</si>
  <si>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</si>
  <si>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</si>
  <si>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</si>
  <si>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</si>
  <si>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</si>
  <si>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</si>
  <si>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</si>
  <si>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</si>
  <si>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</si>
  <si>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</si>
  <si>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</si>
  <si>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</si>
  <si>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</si>
  <si>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</si>
  <si>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</si>
  <si>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</si>
  <si>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</si>
  <si>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</si>
  <si>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</si>
  <si>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</si>
  <si>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</si>
  <si>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</si>
  <si>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</si>
  <si>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</si>
  <si>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</si>
  <si>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</si>
  <si>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</si>
  <si>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</si>
  <si>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</si>
  <si>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</si>
  <si>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</si>
  <si>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</si>
  <si>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</si>
  <si>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</si>
  <si>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</si>
  <si>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</si>
  <si>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</si>
  <si>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</si>
  <si>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</si>
  <si>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</si>
  <si>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</si>
  <si>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</si>
  <si>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</si>
  <si>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</si>
  <si>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</si>
  <si>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</si>
  <si>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</si>
  <si>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</si>
  <si>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</si>
  <si>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</si>
  <si>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</si>
  <si>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</si>
  <si>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</si>
  <si>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</si>
  <si>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</si>
  <si>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</si>
  <si>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</si>
  <si>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</si>
  <si>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</si>
  <si>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</si>
  <si>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</si>
  <si>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</si>
  <si>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</si>
  <si>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</si>
  <si>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</si>
  <si>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</si>
  <si>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</si>
  <si>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</si>
  <si>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</si>
  <si>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</si>
  <si>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</si>
  <si>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</si>
  <si>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</si>
  <si>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</si>
  <si>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</si>
  <si>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</si>
  <si>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</si>
  <si>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</si>
  <si>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</si>
  <si>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</si>
  <si>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</si>
  <si>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</si>
  <si>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</si>
  <si>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</si>
  <si>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</si>
  <si>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</si>
  <si>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</si>
  <si>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</si>
  <si>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</si>
  <si>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</si>
  <si>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</si>
  <si>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</si>
  <si>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</si>
  <si>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</si>
  <si>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</si>
  <si>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</si>
  <si>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</si>
  <si>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</si>
  <si>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</si>
  <si>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</si>
  <si>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</si>
  <si>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</si>
  <si>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</si>
  <si>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</si>
  <si>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</si>
  <si>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</si>
  <si>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8140470200</t>
  </si>
  <si>
    <t>81404S0200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</si>
  <si>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</si>
  <si>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</si>
  <si>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</si>
  <si>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</si>
  <si>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</si>
  <si>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</si>
  <si>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</si>
  <si>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</si>
  <si>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</si>
  <si>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</si>
  <si>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</si>
  <si>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</si>
  <si>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</si>
  <si>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</si>
  <si>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</si>
  <si>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</si>
  <si>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</si>
  <si>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</si>
  <si>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</si>
  <si>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</si>
  <si>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</si>
  <si>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</si>
  <si>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</si>
  <si>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</si>
  <si>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</si>
  <si>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</si>
  <si>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</si>
  <si>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</si>
  <si>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</si>
  <si>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</si>
  <si>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</si>
  <si>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</si>
  <si>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</si>
  <si>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</si>
  <si>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</si>
  <si>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</si>
  <si>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</si>
  <si>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</si>
  <si>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</si>
  <si>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</si>
  <si>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</si>
  <si>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</si>
  <si>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</si>
  <si>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</si>
  <si>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</si>
  <si>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</si>
  <si>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</si>
  <si>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</si>
  <si>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</si>
  <si>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</si>
  <si>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</si>
  <si>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</si>
  <si>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</si>
  <si>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</si>
  <si>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</si>
  <si>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</si>
  <si>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</si>
  <si>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 xml:space="preserve">  Приложение №12.1</t>
  </si>
  <si>
    <t>Проект бюджета на 2019г.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</si>
  <si>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2019 и 2020 годы</t>
  </si>
  <si>
    <t>811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</si>
  <si>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</si>
  <si>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</si>
  <si>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</si>
  <si>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</si>
  <si>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</si>
  <si>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</si>
  <si>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</si>
  <si>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</si>
  <si>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8120416111</t>
  </si>
  <si>
    <t>8130415611</t>
  </si>
  <si>
    <t>8140418550</t>
  </si>
  <si>
    <t>8160416701</t>
  </si>
  <si>
    <t>8160418310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</si>
  <si>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</si>
  <si>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</si>
  <si>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</si>
  <si>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Предоставление социальных выплат и компенсации расходов, связанных с уплатой процентов по ипотечным жилищным кредитам</t>
  </si>
  <si>
    <t>81404S0740</t>
  </si>
  <si>
    <t>Предоставление социальных выплат на приобретение (строительство) жилья</t>
  </si>
  <si>
    <t>81404S0750</t>
  </si>
  <si>
    <t>0106</t>
  </si>
  <si>
    <t>0314</t>
  </si>
  <si>
    <t>Проект бюджета на 2020г.</t>
  </si>
  <si>
    <t>№354 от 06.06.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</si>
</sst>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5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3"/>
  <sheetViews>
    <sheetView showGridLines="0" tabSelected="1" zoomScalePageLayoutView="0" workbookViewId="0" topLeftCell="A1">
      <selection activeCell="A6" sqref="A6:G6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4.7109375" style="0" customWidth="1"/>
    <col min="7" max="7" width="13.28125" style="0" customWidth="1"/>
    <col min="8" max="9" width="9.140625" style="0" customWidth="1"/>
  </cols>
  <sheetData>
    <row r="1" spans="1:9" ht="12.75">
      <c r="A1" s="45"/>
      <c r="B1" s="45"/>
      <c r="C1" s="45"/>
      <c r="D1" s="45"/>
      <c r="E1" s="45"/>
      <c r="F1" s="45"/>
      <c r="G1" s="46"/>
      <c r="H1" s="1"/>
      <c r="I1" s="1"/>
    </row>
    <row r="2" spans="1:9" ht="12.75">
      <c r="A2" s="2"/>
      <c r="B2" s="1"/>
      <c r="C2" s="1"/>
      <c r="D2" s="1"/>
      <c r="E2" s="1"/>
      <c r="F2" s="47" t="s">
        <v>204</v>
      </c>
      <c r="G2" s="46"/>
      <c r="H2" s="1"/>
      <c r="I2" s="1"/>
    </row>
    <row r="3" spans="1:9" ht="14.25">
      <c r="A3" s="47" t="s">
        <v>198</v>
      </c>
      <c r="B3" s="47"/>
      <c r="C3" s="47"/>
      <c r="D3" s="47"/>
      <c r="E3" s="47"/>
      <c r="F3" s="47"/>
      <c r="G3" s="48"/>
      <c r="H3" s="3"/>
      <c r="I3" s="3"/>
    </row>
    <row r="4" spans="1:9" ht="14.25">
      <c r="A4" s="47" t="s">
        <v>199</v>
      </c>
      <c r="B4" s="46"/>
      <c r="C4" s="46"/>
      <c r="D4" s="46"/>
      <c r="E4" s="46"/>
      <c r="F4" s="46"/>
      <c r="G4" s="46"/>
      <c r="H4" s="3"/>
      <c r="I4" s="3"/>
    </row>
    <row r="5" spans="1:9" ht="12.75">
      <c r="A5" s="45" t="s">
        <v>231</v>
      </c>
      <c r="B5" s="46"/>
      <c r="C5" s="46"/>
      <c r="D5" s="46"/>
      <c r="E5" s="46"/>
      <c r="F5" s="46"/>
      <c r="G5" s="46"/>
      <c r="H5" s="1"/>
      <c r="I5" s="1"/>
    </row>
    <row r="6" spans="1:9" ht="12.75">
      <c r="A6" s="47"/>
      <c r="B6" s="46"/>
      <c r="C6" s="46"/>
      <c r="D6" s="46"/>
      <c r="E6" s="46"/>
      <c r="F6" s="46"/>
      <c r="G6" s="46"/>
      <c r="H6" s="4"/>
      <c r="I6" s="4"/>
    </row>
    <row r="7" spans="1:7" ht="37.5" customHeight="1">
      <c r="A7" s="49" t="s">
        <v>206</v>
      </c>
      <c r="B7" s="50"/>
      <c r="C7" s="50"/>
      <c r="D7" s="50"/>
      <c r="E7" s="50"/>
      <c r="F7" s="50"/>
      <c r="G7" s="46"/>
    </row>
    <row r="8" spans="1:6" ht="12.75">
      <c r="A8" s="43"/>
      <c r="B8" s="44"/>
      <c r="C8" s="44"/>
      <c r="D8" s="44"/>
      <c r="E8" s="44"/>
      <c r="F8" s="44"/>
    </row>
    <row r="9" spans="1:6" ht="12.75">
      <c r="A9" s="43"/>
      <c r="B9" s="44"/>
      <c r="C9" s="44"/>
      <c r="D9" s="44"/>
      <c r="E9" s="44"/>
      <c r="F9" s="44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7" ht="31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205</v>
      </c>
      <c r="G11" s="6" t="s">
        <v>230</v>
      </c>
    </row>
    <row r="12" spans="1:7" ht="12.75">
      <c r="A12" s="7" t="s">
        <v>6</v>
      </c>
      <c r="B12" s="8"/>
      <c r="C12" s="8"/>
      <c r="D12" s="8"/>
      <c r="E12" s="8"/>
      <c r="F12" s="9">
        <f>F13+F67</f>
        <v>127611.2</v>
      </c>
      <c r="G12" s="9">
        <f>G13+G67</f>
        <v>129311.76999999999</v>
      </c>
    </row>
    <row r="13" spans="1:7" ht="22.5">
      <c r="A13" s="17" t="s">
        <v>7</v>
      </c>
      <c r="B13" s="18" t="s">
        <v>8</v>
      </c>
      <c r="C13" s="18"/>
      <c r="D13" s="18"/>
      <c r="E13" s="18"/>
      <c r="F13" s="19">
        <f>F14+F24+F37</f>
        <v>26557.64</v>
      </c>
      <c r="G13" s="19">
        <f>G14+G24+G37</f>
        <v>27476.739999999998</v>
      </c>
    </row>
    <row r="14" spans="1:7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14902.99</v>
      </c>
      <c r="G14" s="12">
        <f>G15+G18+G21</f>
        <v>15475.39</v>
      </c>
    </row>
    <row r="15" spans="1:7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12774</v>
      </c>
      <c r="G15" s="12">
        <f>G16+G17</f>
        <v>13285</v>
      </c>
    </row>
    <row r="16" spans="1:7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9810.4</v>
      </c>
      <c r="G16" s="37">
        <v>10202.9</v>
      </c>
    </row>
    <row r="17" spans="1:7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2963.6</v>
      </c>
      <c r="G17" s="37">
        <v>3082.1</v>
      </c>
    </row>
    <row r="18" spans="1:7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1534</v>
      </c>
      <c r="G18" s="12">
        <f>G19+G20</f>
        <v>1595.4</v>
      </c>
    </row>
    <row r="19" spans="1:7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1178.1</v>
      </c>
      <c r="G19" s="37">
        <v>1225.3</v>
      </c>
    </row>
    <row r="20" spans="1:7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355.9</v>
      </c>
      <c r="G20" s="37">
        <v>370.1</v>
      </c>
    </row>
    <row r="21" spans="1:7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594.99</v>
      </c>
      <c r="G21" s="12">
        <f>G22+G23</f>
        <v>594.99</v>
      </c>
    </row>
    <row r="22" spans="1:7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456.98</v>
      </c>
      <c r="G22" s="37">
        <v>456.98</v>
      </c>
    </row>
    <row r="23" spans="1:7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138.01</v>
      </c>
      <c r="G23" s="37">
        <v>138.01</v>
      </c>
    </row>
    <row r="24" spans="1:7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7317.110000000001</v>
      </c>
      <c r="G24" s="12">
        <f>G27+G35+G25</f>
        <v>7579.710000000001</v>
      </c>
    </row>
    <row r="25" spans="1:7" ht="45" outlineLevel="1">
      <c r="A25" s="33" t="s">
        <v>184</v>
      </c>
      <c r="B25" s="28" t="s">
        <v>186</v>
      </c>
      <c r="C25" s="28"/>
      <c r="D25" s="28"/>
      <c r="E25" s="28"/>
      <c r="F25" s="34">
        <v>300</v>
      </c>
      <c r="G25" s="34">
        <v>300</v>
      </c>
    </row>
    <row r="26" spans="1:7" ht="67.5" outlineLevel="1">
      <c r="A26" s="30" t="s">
        <v>187</v>
      </c>
      <c r="B26" s="31" t="s">
        <v>186</v>
      </c>
      <c r="C26" s="31" t="s">
        <v>172</v>
      </c>
      <c r="D26" s="31" t="s">
        <v>185</v>
      </c>
      <c r="E26" s="31" t="s">
        <v>188</v>
      </c>
      <c r="F26" s="35">
        <v>300</v>
      </c>
      <c r="G26" s="36">
        <v>300</v>
      </c>
    </row>
    <row r="27" spans="1:7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6979.910000000001</v>
      </c>
      <c r="G27" s="12">
        <f>SUM(G28:G34)</f>
        <v>7242.510000000001</v>
      </c>
    </row>
    <row r="28" spans="1:7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2714.2</v>
      </c>
      <c r="G28" s="37">
        <v>2822.8</v>
      </c>
    </row>
    <row r="29" spans="1:7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116.91</v>
      </c>
      <c r="G29" s="37">
        <v>93.11</v>
      </c>
    </row>
    <row r="30" spans="1:7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819.9</v>
      </c>
      <c r="G30" s="37">
        <v>852.7</v>
      </c>
    </row>
    <row r="31" spans="1:7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400</v>
      </c>
      <c r="G31" s="37">
        <v>400</v>
      </c>
    </row>
    <row r="32" spans="1:7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2915</v>
      </c>
      <c r="G32" s="37">
        <v>3060</v>
      </c>
    </row>
    <row r="33" spans="1:7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13.3</v>
      </c>
      <c r="G33" s="37">
        <v>13.3</v>
      </c>
    </row>
    <row r="34" spans="1:7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0.6</v>
      </c>
      <c r="G34" s="37">
        <v>0.6</v>
      </c>
    </row>
    <row r="35" spans="1:7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37.2</v>
      </c>
      <c r="G35" s="12">
        <f>G36</f>
        <v>37.2</v>
      </c>
    </row>
    <row r="36" spans="1:7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37.2</v>
      </c>
      <c r="G36" s="37">
        <v>37.2</v>
      </c>
    </row>
    <row r="37" spans="1:7" ht="12.75" outlineLevel="1">
      <c r="A37" s="10" t="s">
        <v>38</v>
      </c>
      <c r="B37" s="11" t="s">
        <v>39</v>
      </c>
      <c r="C37" s="11"/>
      <c r="D37" s="11"/>
      <c r="E37" s="11"/>
      <c r="F37" s="12">
        <f>F38+F40+F42+F44+F46+F48+F50+F52+F54+F59+F61+F63</f>
        <v>4337.54</v>
      </c>
      <c r="G37" s="12">
        <f>G38+G40+G42+G44+G46+G48+G50+G52+G54+G59+G61+G63</f>
        <v>4421.64</v>
      </c>
    </row>
    <row r="38" spans="1:7" ht="33.75" outlineLevel="2">
      <c r="A38" s="10" t="s">
        <v>40</v>
      </c>
      <c r="B38" s="11" t="s">
        <v>41</v>
      </c>
      <c r="C38" s="11"/>
      <c r="D38" s="11"/>
      <c r="E38" s="11"/>
      <c r="F38" s="12">
        <f>F39</f>
        <v>106.2</v>
      </c>
      <c r="G38" s="12">
        <f>G39</f>
        <v>106.2</v>
      </c>
    </row>
    <row r="39" spans="1:7" ht="12.75" outlineLevel="7">
      <c r="A39" s="13" t="s">
        <v>42</v>
      </c>
      <c r="B39" s="14" t="s">
        <v>41</v>
      </c>
      <c r="C39" s="14" t="s">
        <v>14</v>
      </c>
      <c r="D39" s="14" t="s">
        <v>133</v>
      </c>
      <c r="E39" s="14" t="s">
        <v>44</v>
      </c>
      <c r="F39" s="15">
        <v>106.2</v>
      </c>
      <c r="G39" s="15">
        <v>106.2</v>
      </c>
    </row>
    <row r="40" spans="1:7" ht="45" outlineLevel="2">
      <c r="A40" s="10" t="s">
        <v>45</v>
      </c>
      <c r="B40" s="11" t="s">
        <v>46</v>
      </c>
      <c r="C40" s="11"/>
      <c r="D40" s="11"/>
      <c r="E40" s="11"/>
      <c r="F40" s="12">
        <f>F41</f>
        <v>55.2</v>
      </c>
      <c r="G40" s="12">
        <f>G41</f>
        <v>55.2</v>
      </c>
    </row>
    <row r="41" spans="1:7" ht="12.75" outlineLevel="7">
      <c r="A41" s="13" t="s">
        <v>42</v>
      </c>
      <c r="B41" s="14" t="s">
        <v>46</v>
      </c>
      <c r="C41" s="14" t="s">
        <v>14</v>
      </c>
      <c r="D41" s="14" t="s">
        <v>228</v>
      </c>
      <c r="E41" s="14" t="s">
        <v>44</v>
      </c>
      <c r="F41" s="15">
        <v>55.2</v>
      </c>
      <c r="G41" s="15">
        <v>55.2</v>
      </c>
    </row>
    <row r="42" spans="1:7" ht="45" outlineLevel="2">
      <c r="A42" s="10" t="s">
        <v>47</v>
      </c>
      <c r="B42" s="11" t="s">
        <v>48</v>
      </c>
      <c r="C42" s="11"/>
      <c r="D42" s="11"/>
      <c r="E42" s="11"/>
      <c r="F42" s="12">
        <f>F43</f>
        <v>38.8</v>
      </c>
      <c r="G42" s="12">
        <f>G43</f>
        <v>38.8</v>
      </c>
    </row>
    <row r="43" spans="1:7" ht="12.75" outlineLevel="7">
      <c r="A43" s="13" t="s">
        <v>42</v>
      </c>
      <c r="B43" s="14" t="s">
        <v>48</v>
      </c>
      <c r="C43" s="14" t="s">
        <v>14</v>
      </c>
      <c r="D43" s="14" t="s">
        <v>133</v>
      </c>
      <c r="E43" s="14" t="s">
        <v>44</v>
      </c>
      <c r="F43" s="15">
        <v>38.8</v>
      </c>
      <c r="G43" s="15">
        <v>38.8</v>
      </c>
    </row>
    <row r="44" spans="1:7" ht="56.25" outlineLevel="2">
      <c r="A44" s="10" t="s">
        <v>49</v>
      </c>
      <c r="B44" s="11" t="s">
        <v>50</v>
      </c>
      <c r="C44" s="11"/>
      <c r="D44" s="11"/>
      <c r="E44" s="11"/>
      <c r="F44" s="12">
        <f>F45</f>
        <v>41.78</v>
      </c>
      <c r="G44" s="12">
        <f>G45</f>
        <v>41.78</v>
      </c>
    </row>
    <row r="45" spans="1:7" ht="12.75" outlineLevel="7">
      <c r="A45" s="13" t="s">
        <v>42</v>
      </c>
      <c r="B45" s="14" t="s">
        <v>50</v>
      </c>
      <c r="C45" s="14" t="s">
        <v>14</v>
      </c>
      <c r="D45" s="14" t="s">
        <v>137</v>
      </c>
      <c r="E45" s="14" t="s">
        <v>44</v>
      </c>
      <c r="F45" s="15">
        <v>41.78</v>
      </c>
      <c r="G45" s="15">
        <v>41.78</v>
      </c>
    </row>
    <row r="46" spans="1:7" ht="56.25" outlineLevel="2">
      <c r="A46" s="10" t="s">
        <v>51</v>
      </c>
      <c r="B46" s="11" t="s">
        <v>52</v>
      </c>
      <c r="C46" s="11"/>
      <c r="D46" s="11"/>
      <c r="E46" s="11"/>
      <c r="F46" s="12">
        <f>F47</f>
        <v>160</v>
      </c>
      <c r="G46" s="12">
        <f>G47</f>
        <v>160</v>
      </c>
    </row>
    <row r="47" spans="1:7" ht="12.75" outlineLevel="7">
      <c r="A47" s="13" t="s">
        <v>42</v>
      </c>
      <c r="B47" s="14" t="s">
        <v>52</v>
      </c>
      <c r="C47" s="14" t="s">
        <v>14</v>
      </c>
      <c r="D47" s="14" t="s">
        <v>228</v>
      </c>
      <c r="E47" s="14" t="s">
        <v>44</v>
      </c>
      <c r="F47" s="15">
        <v>160</v>
      </c>
      <c r="G47" s="15">
        <v>160</v>
      </c>
    </row>
    <row r="48" spans="1:7" ht="45" outlineLevel="2">
      <c r="A48" s="10" t="s">
        <v>53</v>
      </c>
      <c r="B48" s="11" t="s">
        <v>54</v>
      </c>
      <c r="C48" s="11"/>
      <c r="D48" s="11"/>
      <c r="E48" s="11"/>
      <c r="F48" s="12">
        <f>F49</f>
        <v>82.26</v>
      </c>
      <c r="G48" s="12">
        <f>G49</f>
        <v>82.26</v>
      </c>
    </row>
    <row r="49" spans="1:7" ht="12.75" outlineLevel="7">
      <c r="A49" s="13" t="s">
        <v>42</v>
      </c>
      <c r="B49" s="14" t="s">
        <v>54</v>
      </c>
      <c r="C49" s="14" t="s">
        <v>14</v>
      </c>
      <c r="D49" s="14" t="s">
        <v>137</v>
      </c>
      <c r="E49" s="14" t="s">
        <v>44</v>
      </c>
      <c r="F49" s="15">
        <v>82.26</v>
      </c>
      <c r="G49" s="15">
        <v>82.26</v>
      </c>
    </row>
    <row r="50" spans="1:7" ht="78.75" outlineLevel="2">
      <c r="A50" s="10" t="s">
        <v>55</v>
      </c>
      <c r="B50" s="11" t="s">
        <v>56</v>
      </c>
      <c r="C50" s="11"/>
      <c r="D50" s="11"/>
      <c r="E50" s="11"/>
      <c r="F50" s="12">
        <f>F51</f>
        <v>158.6</v>
      </c>
      <c r="G50" s="12">
        <f>G51</f>
        <v>158.6</v>
      </c>
    </row>
    <row r="51" spans="1:7" ht="12.75" outlineLevel="7">
      <c r="A51" s="13" t="s">
        <v>42</v>
      </c>
      <c r="B51" s="14" t="s">
        <v>56</v>
      </c>
      <c r="C51" s="14" t="s">
        <v>14</v>
      </c>
      <c r="D51" s="14" t="s">
        <v>228</v>
      </c>
      <c r="E51" s="14" t="s">
        <v>44</v>
      </c>
      <c r="F51" s="15">
        <v>158.6</v>
      </c>
      <c r="G51" s="15">
        <v>158.6</v>
      </c>
    </row>
    <row r="52" spans="1:7" ht="33.75" outlineLevel="2">
      <c r="A52" s="10" t="s">
        <v>57</v>
      </c>
      <c r="B52" s="11" t="s">
        <v>58</v>
      </c>
      <c r="C52" s="11"/>
      <c r="D52" s="11"/>
      <c r="E52" s="11"/>
      <c r="F52" s="12">
        <f>F53</f>
        <v>100</v>
      </c>
      <c r="G52" s="12">
        <f>G53</f>
        <v>100</v>
      </c>
    </row>
    <row r="53" spans="1:7" ht="12.75" outlineLevel="7">
      <c r="A53" s="13" t="s">
        <v>59</v>
      </c>
      <c r="B53" s="14" t="s">
        <v>58</v>
      </c>
      <c r="C53" s="14" t="s">
        <v>14</v>
      </c>
      <c r="D53" s="14" t="s">
        <v>60</v>
      </c>
      <c r="E53" s="14" t="s">
        <v>61</v>
      </c>
      <c r="F53" s="15">
        <v>100</v>
      </c>
      <c r="G53" s="38">
        <v>100</v>
      </c>
    </row>
    <row r="54" spans="1:7" ht="56.25" outlineLevel="2">
      <c r="A54" s="10" t="s">
        <v>62</v>
      </c>
      <c r="B54" s="11" t="s">
        <v>63</v>
      </c>
      <c r="C54" s="11"/>
      <c r="D54" s="11"/>
      <c r="E54" s="11"/>
      <c r="F54" s="12">
        <f>SUM(F55:F58)</f>
        <v>480</v>
      </c>
      <c r="G54" s="12">
        <f>SUM(G55:G58)</f>
        <v>490</v>
      </c>
    </row>
    <row r="55" spans="1:7" ht="33.75" outlineLevel="7">
      <c r="A55" s="13" t="s">
        <v>31</v>
      </c>
      <c r="B55" s="14" t="s">
        <v>63</v>
      </c>
      <c r="C55" s="14" t="s">
        <v>14</v>
      </c>
      <c r="D55" s="14" t="s">
        <v>43</v>
      </c>
      <c r="E55" s="14" t="s">
        <v>32</v>
      </c>
      <c r="F55" s="15">
        <v>80</v>
      </c>
      <c r="G55" s="38">
        <v>90</v>
      </c>
    </row>
    <row r="56" spans="1:7" ht="45" outlineLevel="7">
      <c r="A56" s="13" t="s">
        <v>64</v>
      </c>
      <c r="B56" s="14" t="s">
        <v>63</v>
      </c>
      <c r="C56" s="14" t="s">
        <v>14</v>
      </c>
      <c r="D56" s="14" t="s">
        <v>43</v>
      </c>
      <c r="E56" s="14" t="s">
        <v>65</v>
      </c>
      <c r="F56" s="15">
        <v>200</v>
      </c>
      <c r="G56" s="38">
        <v>200</v>
      </c>
    </row>
    <row r="57" spans="1:7" ht="12.75" outlineLevel="7">
      <c r="A57" s="13" t="s">
        <v>35</v>
      </c>
      <c r="B57" s="14" t="s">
        <v>63</v>
      </c>
      <c r="C57" s="14" t="s">
        <v>14</v>
      </c>
      <c r="D57" s="14" t="s">
        <v>43</v>
      </c>
      <c r="E57" s="14" t="s">
        <v>36</v>
      </c>
      <c r="F57" s="15">
        <v>50</v>
      </c>
      <c r="G57" s="38">
        <v>50</v>
      </c>
    </row>
    <row r="58" spans="1:7" ht="12.75" outlineLevel="7">
      <c r="A58" s="13" t="s">
        <v>66</v>
      </c>
      <c r="B58" s="14" t="s">
        <v>63</v>
      </c>
      <c r="C58" s="14" t="s">
        <v>14</v>
      </c>
      <c r="D58" s="14" t="s">
        <v>43</v>
      </c>
      <c r="E58" s="14" t="s">
        <v>67</v>
      </c>
      <c r="F58" s="15">
        <v>150</v>
      </c>
      <c r="G58" s="38">
        <v>150</v>
      </c>
    </row>
    <row r="59" spans="1:7" ht="33.75" outlineLevel="2">
      <c r="A59" s="10" t="s">
        <v>68</v>
      </c>
      <c r="B59" s="11" t="s">
        <v>69</v>
      </c>
      <c r="C59" s="11"/>
      <c r="D59" s="11"/>
      <c r="E59" s="11"/>
      <c r="F59" s="12">
        <f>F60</f>
        <v>1851.8</v>
      </c>
      <c r="G59" s="12">
        <f>G60</f>
        <v>1925.9</v>
      </c>
    </row>
    <row r="60" spans="1:7" ht="45" outlineLevel="7">
      <c r="A60" s="13" t="s">
        <v>70</v>
      </c>
      <c r="B60" s="14" t="s">
        <v>69</v>
      </c>
      <c r="C60" s="14" t="s">
        <v>14</v>
      </c>
      <c r="D60" s="14" t="s">
        <v>71</v>
      </c>
      <c r="E60" s="14" t="s">
        <v>72</v>
      </c>
      <c r="F60" s="15">
        <v>1851.8</v>
      </c>
      <c r="G60" s="37">
        <v>1925.9</v>
      </c>
    </row>
    <row r="61" spans="1:7" ht="67.5" outlineLevel="2">
      <c r="A61" s="10" t="s">
        <v>73</v>
      </c>
      <c r="B61" s="11" t="s">
        <v>74</v>
      </c>
      <c r="C61" s="11"/>
      <c r="D61" s="11"/>
      <c r="E61" s="11"/>
      <c r="F61" s="12">
        <f>F62</f>
        <v>600</v>
      </c>
      <c r="G61" s="12">
        <f>G62</f>
        <v>600</v>
      </c>
    </row>
    <row r="62" spans="1:7" ht="33.75" outlineLevel="7">
      <c r="A62" s="13" t="s">
        <v>31</v>
      </c>
      <c r="B62" s="14" t="s">
        <v>74</v>
      </c>
      <c r="C62" s="14" t="s">
        <v>14</v>
      </c>
      <c r="D62" s="14" t="s">
        <v>43</v>
      </c>
      <c r="E62" s="14" t="s">
        <v>32</v>
      </c>
      <c r="F62" s="15">
        <v>600</v>
      </c>
      <c r="G62" s="37">
        <v>600</v>
      </c>
    </row>
    <row r="63" spans="1:7" ht="56.25" outlineLevel="2">
      <c r="A63" s="10" t="s">
        <v>75</v>
      </c>
      <c r="B63" s="11" t="s">
        <v>76</v>
      </c>
      <c r="C63" s="11"/>
      <c r="D63" s="11"/>
      <c r="E63" s="11"/>
      <c r="F63" s="12">
        <f>F64+F65+F66</f>
        <v>662.9</v>
      </c>
      <c r="G63" s="12">
        <f>G64+G65+G66</f>
        <v>662.9</v>
      </c>
    </row>
    <row r="64" spans="1:7" ht="22.5" outlineLevel="7">
      <c r="A64" s="13" t="s">
        <v>13</v>
      </c>
      <c r="B64" s="14" t="s">
        <v>76</v>
      </c>
      <c r="C64" s="14" t="s">
        <v>14</v>
      </c>
      <c r="D64" s="14" t="s">
        <v>77</v>
      </c>
      <c r="E64" s="14" t="s">
        <v>16</v>
      </c>
      <c r="F64" s="15">
        <v>490.32</v>
      </c>
      <c r="G64" s="37">
        <v>490.32</v>
      </c>
    </row>
    <row r="65" spans="1:7" ht="67.5" outlineLevel="7">
      <c r="A65" s="13" t="s">
        <v>17</v>
      </c>
      <c r="B65" s="14" t="s">
        <v>76</v>
      </c>
      <c r="C65" s="14" t="s">
        <v>14</v>
      </c>
      <c r="D65" s="14" t="s">
        <v>77</v>
      </c>
      <c r="E65" s="14" t="s">
        <v>18</v>
      </c>
      <c r="F65" s="15">
        <v>148.08</v>
      </c>
      <c r="G65" s="37">
        <v>148.08</v>
      </c>
    </row>
    <row r="66" spans="1:7" ht="33.75" outlineLevel="7">
      <c r="A66" s="13" t="s">
        <v>31</v>
      </c>
      <c r="B66" s="14" t="s">
        <v>76</v>
      </c>
      <c r="C66" s="14" t="s">
        <v>14</v>
      </c>
      <c r="D66" s="14" t="s">
        <v>77</v>
      </c>
      <c r="E66" s="14" t="s">
        <v>32</v>
      </c>
      <c r="F66" s="15">
        <v>24.5</v>
      </c>
      <c r="G66" s="37">
        <v>24.5</v>
      </c>
    </row>
    <row r="67" spans="1:7" ht="22.5">
      <c r="A67" s="20" t="s">
        <v>78</v>
      </c>
      <c r="B67" s="21" t="s">
        <v>79</v>
      </c>
      <c r="C67" s="21"/>
      <c r="D67" s="21"/>
      <c r="E67" s="21"/>
      <c r="F67" s="22">
        <f>F68</f>
        <v>101053.56</v>
      </c>
      <c r="G67" s="22">
        <f>G68</f>
        <v>101835.02999999998</v>
      </c>
    </row>
    <row r="68" spans="1:7" ht="56.25" outlineLevel="1">
      <c r="A68" s="10" t="s">
        <v>80</v>
      </c>
      <c r="B68" s="11" t="s">
        <v>81</v>
      </c>
      <c r="C68" s="11"/>
      <c r="D68" s="11"/>
      <c r="E68" s="11"/>
      <c r="F68" s="12">
        <f>F69</f>
        <v>101053.56</v>
      </c>
      <c r="G68" s="12">
        <f>G69</f>
        <v>101835.02999999998</v>
      </c>
    </row>
    <row r="69" spans="1:7" ht="67.5" outlineLevel="2">
      <c r="A69" s="10" t="s">
        <v>82</v>
      </c>
      <c r="B69" s="11" t="s">
        <v>83</v>
      </c>
      <c r="C69" s="11"/>
      <c r="D69" s="11"/>
      <c r="E69" s="11"/>
      <c r="F69" s="12">
        <f>F70+F81+F90+F107+F139+F155+F167</f>
        <v>101053.56</v>
      </c>
      <c r="G69" s="12">
        <f>G70+G81+G90+G107+G139+G155+G167</f>
        <v>101835.02999999998</v>
      </c>
    </row>
    <row r="70" spans="1:7" ht="101.25" outlineLevel="3">
      <c r="A70" s="23" t="s">
        <v>84</v>
      </c>
      <c r="B70" s="24" t="s">
        <v>85</v>
      </c>
      <c r="C70" s="24"/>
      <c r="D70" s="24"/>
      <c r="E70" s="24"/>
      <c r="F70" s="25">
        <f>F71+F73+F75+F77+F79</f>
        <v>1624</v>
      </c>
      <c r="G70" s="25">
        <f>G71+G73+G75+G77+G79</f>
        <v>1754</v>
      </c>
    </row>
    <row r="71" spans="1:7" ht="146.25" outlineLevel="4">
      <c r="A71" s="16" t="s">
        <v>86</v>
      </c>
      <c r="B71" s="11" t="s">
        <v>87</v>
      </c>
      <c r="C71" s="11"/>
      <c r="D71" s="11"/>
      <c r="E71" s="11"/>
      <c r="F71" s="12">
        <f>F72</f>
        <v>794</v>
      </c>
      <c r="G71" s="12">
        <f>G72</f>
        <v>824</v>
      </c>
    </row>
    <row r="72" spans="1:7" ht="33.75" outlineLevel="7">
      <c r="A72" s="13" t="s">
        <v>29</v>
      </c>
      <c r="B72" s="14" t="s">
        <v>87</v>
      </c>
      <c r="C72" s="14" t="s">
        <v>14</v>
      </c>
      <c r="D72" s="14" t="s">
        <v>88</v>
      </c>
      <c r="E72" s="14" t="s">
        <v>30</v>
      </c>
      <c r="F72" s="15">
        <v>794</v>
      </c>
      <c r="G72" s="38">
        <v>824</v>
      </c>
    </row>
    <row r="73" spans="1:7" ht="135" outlineLevel="7">
      <c r="A73" s="27" t="s">
        <v>170</v>
      </c>
      <c r="B73" s="28" t="s">
        <v>171</v>
      </c>
      <c r="C73" s="28" t="s">
        <v>172</v>
      </c>
      <c r="D73" s="28"/>
      <c r="E73" s="28"/>
      <c r="F73" s="29">
        <f>F74</f>
        <v>100</v>
      </c>
      <c r="G73" s="29">
        <f>G74</f>
        <v>100</v>
      </c>
    </row>
    <row r="74" spans="1:7" ht="33.75" outlineLevel="7">
      <c r="A74" s="30" t="s">
        <v>31</v>
      </c>
      <c r="B74" s="31" t="s">
        <v>171</v>
      </c>
      <c r="C74" s="31" t="s">
        <v>172</v>
      </c>
      <c r="D74" s="31" t="s">
        <v>91</v>
      </c>
      <c r="E74" s="31" t="s">
        <v>32</v>
      </c>
      <c r="F74" s="32">
        <v>100</v>
      </c>
      <c r="G74" s="38">
        <v>100</v>
      </c>
    </row>
    <row r="75" spans="1:7" ht="123.75" outlineLevel="4">
      <c r="A75" s="16" t="s">
        <v>89</v>
      </c>
      <c r="B75" s="11" t="s">
        <v>90</v>
      </c>
      <c r="C75" s="11"/>
      <c r="D75" s="11"/>
      <c r="E75" s="11"/>
      <c r="F75" s="12">
        <f>F76</f>
        <v>700</v>
      </c>
      <c r="G75" s="12">
        <f>G76</f>
        <v>800</v>
      </c>
    </row>
    <row r="76" spans="1:7" ht="33.75" outlineLevel="7">
      <c r="A76" s="13" t="s">
        <v>31</v>
      </c>
      <c r="B76" s="14" t="s">
        <v>90</v>
      </c>
      <c r="C76" s="14" t="s">
        <v>14</v>
      </c>
      <c r="D76" s="14" t="s">
        <v>91</v>
      </c>
      <c r="E76" s="14" t="s">
        <v>32</v>
      </c>
      <c r="F76" s="15">
        <v>700</v>
      </c>
      <c r="G76" s="38">
        <v>800</v>
      </c>
    </row>
    <row r="77" spans="1:7" ht="135" outlineLevel="4">
      <c r="A77" s="16" t="s">
        <v>92</v>
      </c>
      <c r="B77" s="11" t="s">
        <v>93</v>
      </c>
      <c r="C77" s="11"/>
      <c r="D77" s="11"/>
      <c r="E77" s="11"/>
      <c r="F77" s="12">
        <f>F78</f>
        <v>15</v>
      </c>
      <c r="G77" s="12">
        <f>G78</f>
        <v>15</v>
      </c>
    </row>
    <row r="78" spans="1:7" ht="33.75" outlineLevel="7">
      <c r="A78" s="13" t="s">
        <v>31</v>
      </c>
      <c r="B78" s="14" t="s">
        <v>93</v>
      </c>
      <c r="C78" s="14" t="s">
        <v>14</v>
      </c>
      <c r="D78" s="14" t="s">
        <v>91</v>
      </c>
      <c r="E78" s="14" t="s">
        <v>32</v>
      </c>
      <c r="F78" s="15">
        <v>15</v>
      </c>
      <c r="G78" s="38">
        <v>15</v>
      </c>
    </row>
    <row r="79" spans="1:7" ht="135" outlineLevel="4">
      <c r="A79" s="16" t="s">
        <v>173</v>
      </c>
      <c r="B79" s="11" t="s">
        <v>94</v>
      </c>
      <c r="C79" s="11"/>
      <c r="D79" s="11"/>
      <c r="E79" s="11"/>
      <c r="F79" s="12">
        <f>F80</f>
        <v>15</v>
      </c>
      <c r="G79" s="12">
        <f>G80</f>
        <v>15</v>
      </c>
    </row>
    <row r="80" spans="1:7" ht="33.75" outlineLevel="7">
      <c r="A80" s="13" t="s">
        <v>31</v>
      </c>
      <c r="B80" s="14" t="s">
        <v>94</v>
      </c>
      <c r="C80" s="14" t="s">
        <v>14</v>
      </c>
      <c r="D80" s="14" t="s">
        <v>95</v>
      </c>
      <c r="E80" s="14" t="s">
        <v>32</v>
      </c>
      <c r="F80" s="15">
        <v>15</v>
      </c>
      <c r="G80" s="38">
        <v>15</v>
      </c>
    </row>
    <row r="81" spans="1:7" ht="101.25" outlineLevel="3">
      <c r="A81" s="23" t="s">
        <v>96</v>
      </c>
      <c r="B81" s="24" t="s">
        <v>97</v>
      </c>
      <c r="C81" s="24"/>
      <c r="D81" s="24"/>
      <c r="E81" s="24"/>
      <c r="F81" s="25">
        <f>F82+F84+F86+F88</f>
        <v>400</v>
      </c>
      <c r="G81" s="25">
        <f>G82+G84+G86+G88</f>
        <v>450</v>
      </c>
    </row>
    <row r="82" spans="1:7" ht="123.75" outlineLevel="4">
      <c r="A82" s="16" t="s">
        <v>98</v>
      </c>
      <c r="B82" s="11" t="s">
        <v>99</v>
      </c>
      <c r="C82" s="11"/>
      <c r="D82" s="11"/>
      <c r="E82" s="11"/>
      <c r="F82" s="12">
        <f>F83</f>
        <v>50</v>
      </c>
      <c r="G82" s="12">
        <f>G83</f>
        <v>50</v>
      </c>
    </row>
    <row r="83" spans="1:7" ht="33.75" outlineLevel="7">
      <c r="A83" s="13" t="s">
        <v>31</v>
      </c>
      <c r="B83" s="14" t="s">
        <v>99</v>
      </c>
      <c r="C83" s="14" t="s">
        <v>14</v>
      </c>
      <c r="D83" s="14" t="s">
        <v>100</v>
      </c>
      <c r="E83" s="14" t="s">
        <v>32</v>
      </c>
      <c r="F83" s="15">
        <v>50</v>
      </c>
      <c r="G83" s="38">
        <v>50</v>
      </c>
    </row>
    <row r="84" spans="1:7" ht="157.5" outlineLevel="4">
      <c r="A84" s="16" t="s">
        <v>101</v>
      </c>
      <c r="B84" s="11" t="s">
        <v>102</v>
      </c>
      <c r="C84" s="11"/>
      <c r="D84" s="11"/>
      <c r="E84" s="11"/>
      <c r="F84" s="12">
        <f>F85</f>
        <v>50</v>
      </c>
      <c r="G84" s="12">
        <f>G85</f>
        <v>50</v>
      </c>
    </row>
    <row r="85" spans="1:7" ht="33.75" outlineLevel="7">
      <c r="A85" s="13" t="s">
        <v>31</v>
      </c>
      <c r="B85" s="14" t="s">
        <v>102</v>
      </c>
      <c r="C85" s="14" t="s">
        <v>14</v>
      </c>
      <c r="D85" s="14" t="s">
        <v>100</v>
      </c>
      <c r="E85" s="14" t="s">
        <v>32</v>
      </c>
      <c r="F85" s="15">
        <v>50</v>
      </c>
      <c r="G85" s="38">
        <v>50</v>
      </c>
    </row>
    <row r="86" spans="1:7" ht="135" outlineLevel="4">
      <c r="A86" s="16" t="s">
        <v>103</v>
      </c>
      <c r="B86" s="11" t="s">
        <v>104</v>
      </c>
      <c r="C86" s="11"/>
      <c r="D86" s="11"/>
      <c r="E86" s="11"/>
      <c r="F86" s="12">
        <f>F87</f>
        <v>200</v>
      </c>
      <c r="G86" s="12">
        <f>G87</f>
        <v>200</v>
      </c>
    </row>
    <row r="87" spans="1:7" ht="33.75" outlineLevel="7">
      <c r="A87" s="13" t="s">
        <v>31</v>
      </c>
      <c r="B87" s="14" t="s">
        <v>104</v>
      </c>
      <c r="C87" s="14" t="s">
        <v>14</v>
      </c>
      <c r="D87" s="14" t="s">
        <v>105</v>
      </c>
      <c r="E87" s="14" t="s">
        <v>32</v>
      </c>
      <c r="F87" s="15">
        <v>200</v>
      </c>
      <c r="G87" s="38">
        <v>200</v>
      </c>
    </row>
    <row r="88" spans="1:7" ht="157.5" outlineLevel="7">
      <c r="A88" s="16" t="s">
        <v>215</v>
      </c>
      <c r="B88" s="39" t="s">
        <v>216</v>
      </c>
      <c r="C88" s="40"/>
      <c r="D88" s="40"/>
      <c r="E88" s="39"/>
      <c r="F88" s="41">
        <f>F89</f>
        <v>100</v>
      </c>
      <c r="G88" s="12">
        <f>G89</f>
        <v>150</v>
      </c>
    </row>
    <row r="89" spans="1:7" ht="33.75" outlineLevel="7">
      <c r="A89" s="13" t="s">
        <v>31</v>
      </c>
      <c r="B89" s="14" t="s">
        <v>216</v>
      </c>
      <c r="C89" s="13" t="s">
        <v>14</v>
      </c>
      <c r="D89" s="13" t="s">
        <v>229</v>
      </c>
      <c r="E89" s="14" t="s">
        <v>32</v>
      </c>
      <c r="F89" s="42">
        <v>100</v>
      </c>
      <c r="G89" s="38">
        <v>150</v>
      </c>
    </row>
    <row r="90" spans="1:7" ht="90" outlineLevel="3">
      <c r="A90" s="23" t="s">
        <v>106</v>
      </c>
      <c r="B90" s="24" t="s">
        <v>107</v>
      </c>
      <c r="C90" s="24"/>
      <c r="D90" s="24"/>
      <c r="E90" s="24"/>
      <c r="F90" s="25">
        <f>F91+F93+F95+F97+F99+F101+F103+F105</f>
        <v>12730</v>
      </c>
      <c r="G90" s="25">
        <f>G91+G93+G95+G97+G99+G101+G103+G105</f>
        <v>13137.3</v>
      </c>
    </row>
    <row r="91" spans="1:7" ht="146.25" outlineLevel="4">
      <c r="A91" s="16" t="s">
        <v>108</v>
      </c>
      <c r="B91" s="11" t="s">
        <v>109</v>
      </c>
      <c r="C91" s="11"/>
      <c r="D91" s="11"/>
      <c r="E91" s="11"/>
      <c r="F91" s="12">
        <f>F92</f>
        <v>5219.4</v>
      </c>
      <c r="G91" s="12">
        <f>G92</f>
        <v>4767.2</v>
      </c>
    </row>
    <row r="92" spans="1:7" ht="33.75" outlineLevel="7">
      <c r="A92" s="13" t="s">
        <v>31</v>
      </c>
      <c r="B92" s="14" t="s">
        <v>109</v>
      </c>
      <c r="C92" s="14" t="s">
        <v>14</v>
      </c>
      <c r="D92" s="14" t="s">
        <v>110</v>
      </c>
      <c r="E92" s="14" t="s">
        <v>32</v>
      </c>
      <c r="F92" s="15">
        <v>5219.4</v>
      </c>
      <c r="G92" s="37">
        <v>4767.2</v>
      </c>
    </row>
    <row r="93" spans="1:7" ht="123.75" outlineLevel="4">
      <c r="A93" s="16" t="s">
        <v>111</v>
      </c>
      <c r="B93" s="11" t="s">
        <v>112</v>
      </c>
      <c r="C93" s="11"/>
      <c r="D93" s="11"/>
      <c r="E93" s="11"/>
      <c r="F93" s="12">
        <f>F94</f>
        <v>1600.6</v>
      </c>
      <c r="G93" s="12">
        <f>G94</f>
        <v>1600.6</v>
      </c>
    </row>
    <row r="94" spans="1:7" ht="33.75" outlineLevel="7">
      <c r="A94" s="13" t="s">
        <v>31</v>
      </c>
      <c r="B94" s="14" t="s">
        <v>112</v>
      </c>
      <c r="C94" s="14" t="s">
        <v>14</v>
      </c>
      <c r="D94" s="14" t="s">
        <v>110</v>
      </c>
      <c r="E94" s="14" t="s">
        <v>32</v>
      </c>
      <c r="F94" s="15">
        <v>1600.6</v>
      </c>
      <c r="G94" s="37">
        <v>1600.6</v>
      </c>
    </row>
    <row r="95" spans="1:7" ht="135" outlineLevel="4">
      <c r="A95" s="16" t="s">
        <v>113</v>
      </c>
      <c r="B95" s="11" t="s">
        <v>217</v>
      </c>
      <c r="C95" s="11"/>
      <c r="D95" s="11"/>
      <c r="E95" s="11"/>
      <c r="F95" s="12">
        <f>F96</f>
        <v>4160</v>
      </c>
      <c r="G95" s="12">
        <f>G96</f>
        <v>5019.5</v>
      </c>
    </row>
    <row r="96" spans="1:7" ht="33.75" outlineLevel="7">
      <c r="A96" s="13" t="s">
        <v>31</v>
      </c>
      <c r="B96" s="14" t="s">
        <v>217</v>
      </c>
      <c r="C96" s="14" t="s">
        <v>14</v>
      </c>
      <c r="D96" s="14" t="s">
        <v>110</v>
      </c>
      <c r="E96" s="14" t="s">
        <v>32</v>
      </c>
      <c r="F96" s="15">
        <v>4160</v>
      </c>
      <c r="G96" s="37">
        <v>5019.5</v>
      </c>
    </row>
    <row r="97" spans="1:7" ht="135" outlineLevel="4">
      <c r="A97" s="16" t="s">
        <v>114</v>
      </c>
      <c r="B97" s="11" t="s">
        <v>115</v>
      </c>
      <c r="C97" s="11"/>
      <c r="D97" s="11"/>
      <c r="E97" s="11"/>
      <c r="F97" s="12">
        <f>F98</f>
        <v>650</v>
      </c>
      <c r="G97" s="12">
        <f>G98</f>
        <v>650</v>
      </c>
    </row>
    <row r="98" spans="1:7" ht="33.75" outlineLevel="7">
      <c r="A98" s="13" t="s">
        <v>31</v>
      </c>
      <c r="B98" s="14" t="s">
        <v>115</v>
      </c>
      <c r="C98" s="14" t="s">
        <v>14</v>
      </c>
      <c r="D98" s="14" t="s">
        <v>110</v>
      </c>
      <c r="E98" s="14" t="s">
        <v>32</v>
      </c>
      <c r="F98" s="15">
        <v>650</v>
      </c>
      <c r="G98" s="38">
        <v>650</v>
      </c>
    </row>
    <row r="99" spans="1:7" ht="135" outlineLevel="4">
      <c r="A99" s="16" t="s">
        <v>116</v>
      </c>
      <c r="B99" s="11" t="s">
        <v>117</v>
      </c>
      <c r="C99" s="11"/>
      <c r="D99" s="11"/>
      <c r="E99" s="11"/>
      <c r="F99" s="12">
        <f>F100</f>
        <v>200</v>
      </c>
      <c r="G99" s="12">
        <f>G100</f>
        <v>200</v>
      </c>
    </row>
    <row r="100" spans="1:7" ht="33.75" outlineLevel="7">
      <c r="A100" s="13" t="s">
        <v>31</v>
      </c>
      <c r="B100" s="14" t="s">
        <v>117</v>
      </c>
      <c r="C100" s="14" t="s">
        <v>14</v>
      </c>
      <c r="D100" s="14" t="s">
        <v>110</v>
      </c>
      <c r="E100" s="14" t="s">
        <v>32</v>
      </c>
      <c r="F100" s="15">
        <v>200</v>
      </c>
      <c r="G100" s="38">
        <v>200</v>
      </c>
    </row>
    <row r="101" spans="1:7" ht="123.75" outlineLevel="4">
      <c r="A101" s="16" t="s">
        <v>118</v>
      </c>
      <c r="B101" s="11" t="s">
        <v>119</v>
      </c>
      <c r="C101" s="11"/>
      <c r="D101" s="11"/>
      <c r="E101" s="11"/>
      <c r="F101" s="12">
        <f>F102</f>
        <v>300</v>
      </c>
      <c r="G101" s="12">
        <f>G102</f>
        <v>300</v>
      </c>
    </row>
    <row r="102" spans="1:7" ht="33.75" outlineLevel="7">
      <c r="A102" s="13" t="s">
        <v>31</v>
      </c>
      <c r="B102" s="14" t="s">
        <v>119</v>
      </c>
      <c r="C102" s="14" t="s">
        <v>14</v>
      </c>
      <c r="D102" s="14" t="s">
        <v>110</v>
      </c>
      <c r="E102" s="14" t="s">
        <v>32</v>
      </c>
      <c r="F102" s="15">
        <v>300</v>
      </c>
      <c r="G102" s="38">
        <v>300</v>
      </c>
    </row>
    <row r="103" spans="1:7" ht="180" outlineLevel="4">
      <c r="A103" s="16" t="s">
        <v>120</v>
      </c>
      <c r="B103" s="11" t="s">
        <v>121</v>
      </c>
      <c r="C103" s="11"/>
      <c r="D103" s="11"/>
      <c r="E103" s="11"/>
      <c r="F103" s="12">
        <f>F104</f>
        <v>350</v>
      </c>
      <c r="G103" s="12">
        <f>G104</f>
        <v>350</v>
      </c>
    </row>
    <row r="104" spans="1:7" ht="33.75" outlineLevel="7">
      <c r="A104" s="13" t="s">
        <v>31</v>
      </c>
      <c r="B104" s="14" t="s">
        <v>121</v>
      </c>
      <c r="C104" s="14" t="s">
        <v>14</v>
      </c>
      <c r="D104" s="14" t="s">
        <v>110</v>
      </c>
      <c r="E104" s="14" t="s">
        <v>32</v>
      </c>
      <c r="F104" s="15">
        <v>350</v>
      </c>
      <c r="G104" s="38">
        <v>350</v>
      </c>
    </row>
    <row r="105" spans="1:7" ht="123.75" outlineLevel="4">
      <c r="A105" s="16" t="s">
        <v>122</v>
      </c>
      <c r="B105" s="11" t="s">
        <v>123</v>
      </c>
      <c r="C105" s="11"/>
      <c r="D105" s="11"/>
      <c r="E105" s="11"/>
      <c r="F105" s="12">
        <f>F106</f>
        <v>250</v>
      </c>
      <c r="G105" s="12">
        <f>G106</f>
        <v>250</v>
      </c>
    </row>
    <row r="106" spans="1:7" ht="33.75" outlineLevel="7">
      <c r="A106" s="13" t="s">
        <v>31</v>
      </c>
      <c r="B106" s="14" t="s">
        <v>123</v>
      </c>
      <c r="C106" s="14" t="s">
        <v>14</v>
      </c>
      <c r="D106" s="14" t="s">
        <v>110</v>
      </c>
      <c r="E106" s="14" t="s">
        <v>32</v>
      </c>
      <c r="F106" s="15">
        <v>250</v>
      </c>
      <c r="G106" s="38">
        <v>250</v>
      </c>
    </row>
    <row r="107" spans="1:7" ht="101.25" outlineLevel="3">
      <c r="A107" s="26" t="s">
        <v>190</v>
      </c>
      <c r="B107" s="24" t="s">
        <v>124</v>
      </c>
      <c r="C107" s="24"/>
      <c r="D107" s="24"/>
      <c r="E107" s="24"/>
      <c r="F107" s="25">
        <f>F108+F115+F117+F119+F121+F123+F125+F127+F129+F131+F133+F135+F137</f>
        <v>35026</v>
      </c>
      <c r="G107" s="25">
        <f>G108+G115+G117+G119+G121+G123+G125+G127+G129+G131+G133+G135+G137</f>
        <v>37109.99999999999</v>
      </c>
    </row>
    <row r="108" spans="1:7" ht="135" outlineLevel="4">
      <c r="A108" s="16" t="s">
        <v>191</v>
      </c>
      <c r="B108" s="11" t="s">
        <v>125</v>
      </c>
      <c r="C108" s="11"/>
      <c r="D108" s="11"/>
      <c r="E108" s="11"/>
      <c r="F108" s="12">
        <f>SUM(F109:F114)</f>
        <v>25400.000000000004</v>
      </c>
      <c r="G108" s="12">
        <f>SUM(G109:G114)</f>
        <v>26442.999999999996</v>
      </c>
    </row>
    <row r="109" spans="1:7" ht="12.75" outlineLevel="7">
      <c r="A109" s="13" t="s">
        <v>126</v>
      </c>
      <c r="B109" s="14" t="s">
        <v>125</v>
      </c>
      <c r="C109" s="14" t="s">
        <v>14</v>
      </c>
      <c r="D109" s="14" t="s">
        <v>127</v>
      </c>
      <c r="E109" s="14" t="s">
        <v>128</v>
      </c>
      <c r="F109" s="15">
        <v>13646.2</v>
      </c>
      <c r="G109" s="38">
        <v>14192.3</v>
      </c>
    </row>
    <row r="110" spans="1:7" ht="56.25" outlineLevel="7">
      <c r="A110" s="13" t="s">
        <v>129</v>
      </c>
      <c r="B110" s="14" t="s">
        <v>125</v>
      </c>
      <c r="C110" s="14" t="s">
        <v>14</v>
      </c>
      <c r="D110" s="14" t="s">
        <v>127</v>
      </c>
      <c r="E110" s="14" t="s">
        <v>130</v>
      </c>
      <c r="F110" s="15">
        <v>4121.1</v>
      </c>
      <c r="G110" s="38">
        <v>4285.9</v>
      </c>
    </row>
    <row r="111" spans="1:7" ht="33.75" outlineLevel="7">
      <c r="A111" s="13" t="s">
        <v>29</v>
      </c>
      <c r="B111" s="14" t="s">
        <v>125</v>
      </c>
      <c r="C111" s="14" t="s">
        <v>14</v>
      </c>
      <c r="D111" s="14" t="s">
        <v>127</v>
      </c>
      <c r="E111" s="14" t="s">
        <v>30</v>
      </c>
      <c r="F111" s="15">
        <v>51</v>
      </c>
      <c r="G111" s="38">
        <v>51</v>
      </c>
    </row>
    <row r="112" spans="1:7" ht="33.75" outlineLevel="7">
      <c r="A112" s="13" t="s">
        <v>31</v>
      </c>
      <c r="B112" s="14" t="s">
        <v>125</v>
      </c>
      <c r="C112" s="14" t="s">
        <v>14</v>
      </c>
      <c r="D112" s="14" t="s">
        <v>127</v>
      </c>
      <c r="E112" s="14" t="s">
        <v>32</v>
      </c>
      <c r="F112" s="15">
        <v>7571.7</v>
      </c>
      <c r="G112" s="38">
        <v>7903.8</v>
      </c>
    </row>
    <row r="113" spans="1:7" ht="12.75" outlineLevel="7">
      <c r="A113" s="13" t="s">
        <v>35</v>
      </c>
      <c r="B113" s="14" t="s">
        <v>125</v>
      </c>
      <c r="C113" s="14" t="s">
        <v>14</v>
      </c>
      <c r="D113" s="14" t="s">
        <v>127</v>
      </c>
      <c r="E113" s="14" t="s">
        <v>36</v>
      </c>
      <c r="F113" s="15">
        <v>5</v>
      </c>
      <c r="G113" s="38">
        <v>5</v>
      </c>
    </row>
    <row r="114" spans="1:7" ht="12.75" outlineLevel="7">
      <c r="A114" s="13" t="s">
        <v>66</v>
      </c>
      <c r="B114" s="14" t="s">
        <v>125</v>
      </c>
      <c r="C114" s="14" t="s">
        <v>14</v>
      </c>
      <c r="D114" s="14" t="s">
        <v>127</v>
      </c>
      <c r="E114" s="14" t="s">
        <v>67</v>
      </c>
      <c r="F114" s="15">
        <v>5</v>
      </c>
      <c r="G114" s="38">
        <v>5</v>
      </c>
    </row>
    <row r="115" spans="1:7" ht="157.5" outlineLevel="4">
      <c r="A115" s="16" t="s">
        <v>192</v>
      </c>
      <c r="B115" s="11" t="s">
        <v>131</v>
      </c>
      <c r="C115" s="11"/>
      <c r="D115" s="11"/>
      <c r="E115" s="11"/>
      <c r="F115" s="12">
        <f>F116</f>
        <v>500</v>
      </c>
      <c r="G115" s="12">
        <f>G116</f>
        <v>500</v>
      </c>
    </row>
    <row r="116" spans="1:7" ht="56.25" outlineLevel="7">
      <c r="A116" s="13" t="s">
        <v>132</v>
      </c>
      <c r="B116" s="14" t="s">
        <v>131</v>
      </c>
      <c r="C116" s="14" t="s">
        <v>14</v>
      </c>
      <c r="D116" s="14" t="s">
        <v>133</v>
      </c>
      <c r="E116" s="14" t="s">
        <v>207</v>
      </c>
      <c r="F116" s="15">
        <v>500</v>
      </c>
      <c r="G116" s="38">
        <v>500</v>
      </c>
    </row>
    <row r="117" spans="1:7" ht="146.25" outlineLevel="4">
      <c r="A117" s="16" t="s">
        <v>193</v>
      </c>
      <c r="B117" s="11" t="s">
        <v>134</v>
      </c>
      <c r="C117" s="11"/>
      <c r="D117" s="11"/>
      <c r="E117" s="11"/>
      <c r="F117" s="12">
        <f>F118</f>
        <v>356</v>
      </c>
      <c r="G117" s="12">
        <f>G118</f>
        <v>361.5</v>
      </c>
    </row>
    <row r="118" spans="1:7" ht="33.75" outlineLevel="7">
      <c r="A118" s="13" t="s">
        <v>31</v>
      </c>
      <c r="B118" s="14" t="s">
        <v>134</v>
      </c>
      <c r="C118" s="14" t="s">
        <v>14</v>
      </c>
      <c r="D118" s="14" t="s">
        <v>133</v>
      </c>
      <c r="E118" s="14" t="s">
        <v>32</v>
      </c>
      <c r="F118" s="15">
        <v>356</v>
      </c>
      <c r="G118" s="37">
        <v>361.5</v>
      </c>
    </row>
    <row r="119" spans="1:7" ht="123.75" outlineLevel="4">
      <c r="A119" s="16" t="s">
        <v>194</v>
      </c>
      <c r="B119" s="11" t="s">
        <v>135</v>
      </c>
      <c r="C119" s="11"/>
      <c r="D119" s="11"/>
      <c r="E119" s="11"/>
      <c r="F119" s="12">
        <f>F120</f>
        <v>60.09</v>
      </c>
      <c r="G119" s="12">
        <f>G120</f>
        <v>60.59</v>
      </c>
    </row>
    <row r="120" spans="1:7" ht="33.75" outlineLevel="7">
      <c r="A120" s="13" t="s">
        <v>31</v>
      </c>
      <c r="B120" s="14" t="s">
        <v>135</v>
      </c>
      <c r="C120" s="14" t="s">
        <v>14</v>
      </c>
      <c r="D120" s="14" t="s">
        <v>133</v>
      </c>
      <c r="E120" s="14" t="s">
        <v>32</v>
      </c>
      <c r="F120" s="15">
        <v>60.09</v>
      </c>
      <c r="G120" s="37">
        <v>60.59</v>
      </c>
    </row>
    <row r="121" spans="1:7" ht="123.75" outlineLevel="4">
      <c r="A121" s="16" t="s">
        <v>195</v>
      </c>
      <c r="B121" s="11" t="s">
        <v>136</v>
      </c>
      <c r="C121" s="11"/>
      <c r="D121" s="11"/>
      <c r="E121" s="11"/>
      <c r="F121" s="12">
        <f>F122</f>
        <v>375</v>
      </c>
      <c r="G121" s="12">
        <f>G122</f>
        <v>410</v>
      </c>
    </row>
    <row r="122" spans="1:7" ht="33.75" outlineLevel="7">
      <c r="A122" s="13" t="s">
        <v>31</v>
      </c>
      <c r="B122" s="14" t="s">
        <v>136</v>
      </c>
      <c r="C122" s="14" t="s">
        <v>14</v>
      </c>
      <c r="D122" s="14" t="s">
        <v>137</v>
      </c>
      <c r="E122" s="14" t="s">
        <v>32</v>
      </c>
      <c r="F122" s="15">
        <v>375</v>
      </c>
      <c r="G122" s="38">
        <v>410</v>
      </c>
    </row>
    <row r="123" spans="1:7" ht="146.25" outlineLevel="7">
      <c r="A123" s="27" t="s">
        <v>139</v>
      </c>
      <c r="B123" s="28" t="s">
        <v>140</v>
      </c>
      <c r="C123" s="28"/>
      <c r="D123" s="28"/>
      <c r="E123" s="28"/>
      <c r="F123" s="29">
        <f>F124</f>
        <v>250</v>
      </c>
      <c r="G123" s="29">
        <f>G124</f>
        <v>250</v>
      </c>
    </row>
    <row r="124" spans="1:7" ht="33.75" outlineLevel="7">
      <c r="A124" s="30" t="s">
        <v>31</v>
      </c>
      <c r="B124" s="31" t="s">
        <v>140</v>
      </c>
      <c r="C124" s="31" t="s">
        <v>172</v>
      </c>
      <c r="D124" s="31" t="s">
        <v>137</v>
      </c>
      <c r="E124" s="31" t="s">
        <v>32</v>
      </c>
      <c r="F124" s="15">
        <v>250</v>
      </c>
      <c r="G124" s="38">
        <v>250</v>
      </c>
    </row>
    <row r="125" spans="1:7" ht="112.5" outlineLevel="4">
      <c r="A125" s="16" t="s">
        <v>203</v>
      </c>
      <c r="B125" s="11" t="s">
        <v>218</v>
      </c>
      <c r="C125" s="11"/>
      <c r="D125" s="11"/>
      <c r="E125" s="11"/>
      <c r="F125" s="12">
        <f>F126</f>
        <v>50</v>
      </c>
      <c r="G125" s="12">
        <f>G126</f>
        <v>50</v>
      </c>
    </row>
    <row r="126" spans="1:7" ht="45" outlineLevel="7">
      <c r="A126" s="13" t="s">
        <v>141</v>
      </c>
      <c r="B126" s="14" t="s">
        <v>218</v>
      </c>
      <c r="C126" s="14" t="s">
        <v>14</v>
      </c>
      <c r="D126" s="14" t="s">
        <v>137</v>
      </c>
      <c r="E126" s="14" t="s">
        <v>142</v>
      </c>
      <c r="F126" s="15">
        <v>50</v>
      </c>
      <c r="G126" s="38">
        <v>50</v>
      </c>
    </row>
    <row r="127" spans="1:7" ht="135" outlineLevel="4">
      <c r="A127" s="16" t="s">
        <v>202</v>
      </c>
      <c r="B127" s="11" t="s">
        <v>143</v>
      </c>
      <c r="C127" s="11"/>
      <c r="D127" s="11"/>
      <c r="E127" s="11"/>
      <c r="F127" s="12">
        <f>F128</f>
        <v>500</v>
      </c>
      <c r="G127" s="12">
        <f>G128</f>
        <v>500</v>
      </c>
    </row>
    <row r="128" spans="1:7" ht="33.75" outlineLevel="7">
      <c r="A128" s="13" t="s">
        <v>31</v>
      </c>
      <c r="B128" s="14" t="s">
        <v>143</v>
      </c>
      <c r="C128" s="14" t="s">
        <v>14</v>
      </c>
      <c r="D128" s="14" t="s">
        <v>137</v>
      </c>
      <c r="E128" s="14" t="s">
        <v>32</v>
      </c>
      <c r="F128" s="15">
        <v>500</v>
      </c>
      <c r="G128" s="38">
        <v>500</v>
      </c>
    </row>
    <row r="129" spans="1:7" ht="157.5" outlineLevel="4">
      <c r="A129" s="16" t="s">
        <v>196</v>
      </c>
      <c r="B129" s="11" t="s">
        <v>144</v>
      </c>
      <c r="C129" s="11"/>
      <c r="D129" s="11"/>
      <c r="E129" s="11"/>
      <c r="F129" s="12">
        <f>F130</f>
        <v>872</v>
      </c>
      <c r="G129" s="12">
        <f>G130</f>
        <v>872</v>
      </c>
    </row>
    <row r="130" spans="1:7" ht="33.75" outlineLevel="7">
      <c r="A130" s="13" t="s">
        <v>31</v>
      </c>
      <c r="B130" s="14" t="s">
        <v>144</v>
      </c>
      <c r="C130" s="14" t="s">
        <v>14</v>
      </c>
      <c r="D130" s="14" t="s">
        <v>133</v>
      </c>
      <c r="E130" s="14" t="s">
        <v>32</v>
      </c>
      <c r="F130" s="15">
        <v>872</v>
      </c>
      <c r="G130" s="38">
        <v>872</v>
      </c>
    </row>
    <row r="131" spans="1:7" ht="157.5" outlineLevel="4">
      <c r="A131" s="16" t="s">
        <v>189</v>
      </c>
      <c r="B131" s="11" t="s">
        <v>145</v>
      </c>
      <c r="C131" s="11"/>
      <c r="D131" s="11"/>
      <c r="E131" s="11"/>
      <c r="F131" s="12">
        <f>F132</f>
        <v>0</v>
      </c>
      <c r="G131" s="12">
        <f>G132</f>
        <v>0</v>
      </c>
    </row>
    <row r="132" spans="1:7" ht="45" outlineLevel="7">
      <c r="A132" s="13" t="s">
        <v>141</v>
      </c>
      <c r="B132" s="14" t="s">
        <v>145</v>
      </c>
      <c r="C132" s="14" t="s">
        <v>14</v>
      </c>
      <c r="D132" s="14" t="s">
        <v>137</v>
      </c>
      <c r="E132" s="14" t="s">
        <v>142</v>
      </c>
      <c r="F132" s="15">
        <v>0</v>
      </c>
      <c r="G132" s="38">
        <v>0</v>
      </c>
    </row>
    <row r="133" spans="1:7" ht="180" outlineLevel="4">
      <c r="A133" s="16" t="s">
        <v>197</v>
      </c>
      <c r="B133" s="11" t="s">
        <v>146</v>
      </c>
      <c r="C133" s="11"/>
      <c r="D133" s="11"/>
      <c r="E133" s="11"/>
      <c r="F133" s="12">
        <f>F134</f>
        <v>6500</v>
      </c>
      <c r="G133" s="12">
        <f>G134</f>
        <v>7500</v>
      </c>
    </row>
    <row r="134" spans="1:7" ht="45" outlineLevel="7">
      <c r="A134" s="13" t="s">
        <v>141</v>
      </c>
      <c r="B134" s="14" t="s">
        <v>146</v>
      </c>
      <c r="C134" s="14" t="s">
        <v>14</v>
      </c>
      <c r="D134" s="14" t="s">
        <v>137</v>
      </c>
      <c r="E134" s="14" t="s">
        <v>142</v>
      </c>
      <c r="F134" s="15">
        <v>6500</v>
      </c>
      <c r="G134" s="38">
        <v>7500</v>
      </c>
    </row>
    <row r="135" spans="1:7" ht="45" outlineLevel="7">
      <c r="A135" s="16" t="s">
        <v>224</v>
      </c>
      <c r="B135" s="11" t="s">
        <v>124</v>
      </c>
      <c r="C135" s="39"/>
      <c r="D135" s="39"/>
      <c r="E135" s="39"/>
      <c r="F135" s="29">
        <f>F136</f>
        <v>31.03</v>
      </c>
      <c r="G135" s="29">
        <f>G136</f>
        <v>31.03</v>
      </c>
    </row>
    <row r="136" spans="1:7" ht="12.75" outlineLevel="7">
      <c r="A136" s="13" t="s">
        <v>42</v>
      </c>
      <c r="B136" s="14" t="s">
        <v>225</v>
      </c>
      <c r="C136" s="14" t="s">
        <v>14</v>
      </c>
      <c r="D136" s="14" t="s">
        <v>133</v>
      </c>
      <c r="E136" s="14" t="s">
        <v>44</v>
      </c>
      <c r="F136" s="15">
        <v>31.03</v>
      </c>
      <c r="G136" s="15">
        <v>31.03</v>
      </c>
    </row>
    <row r="137" spans="1:7" ht="33.75" outlineLevel="7">
      <c r="A137" s="16" t="s">
        <v>226</v>
      </c>
      <c r="B137" s="11" t="s">
        <v>124</v>
      </c>
      <c r="C137" s="39"/>
      <c r="D137" s="39"/>
      <c r="E137" s="39"/>
      <c r="F137" s="29">
        <f>F138</f>
        <v>131.88</v>
      </c>
      <c r="G137" s="29">
        <f>G138</f>
        <v>131.88</v>
      </c>
    </row>
    <row r="138" spans="1:7" ht="12.75" outlineLevel="7">
      <c r="A138" s="13" t="s">
        <v>42</v>
      </c>
      <c r="B138" s="14" t="s">
        <v>227</v>
      </c>
      <c r="C138" s="14" t="s">
        <v>14</v>
      </c>
      <c r="D138" s="14" t="s">
        <v>133</v>
      </c>
      <c r="E138" s="14" t="s">
        <v>44</v>
      </c>
      <c r="F138" s="15">
        <v>131.88</v>
      </c>
      <c r="G138" s="15">
        <v>131.88</v>
      </c>
    </row>
    <row r="139" spans="1:7" ht="112.5" outlineLevel="3">
      <c r="A139" s="26" t="s">
        <v>147</v>
      </c>
      <c r="B139" s="24" t="s">
        <v>148</v>
      </c>
      <c r="C139" s="24"/>
      <c r="D139" s="24"/>
      <c r="E139" s="24"/>
      <c r="F139" s="25">
        <f>F140+F142+F149+F151</f>
        <v>19323.56</v>
      </c>
      <c r="G139" s="25">
        <f>G140+G142+G149+G151</f>
        <v>18433.73</v>
      </c>
    </row>
    <row r="140" spans="1:7" ht="146.25" outlineLevel="4">
      <c r="A140" s="16" t="s">
        <v>149</v>
      </c>
      <c r="B140" s="11" t="s">
        <v>150</v>
      </c>
      <c r="C140" s="11"/>
      <c r="D140" s="11"/>
      <c r="E140" s="11"/>
      <c r="F140" s="12">
        <f>F141</f>
        <v>10560.26</v>
      </c>
      <c r="G140" s="12">
        <f>G141</f>
        <v>9416.33</v>
      </c>
    </row>
    <row r="141" spans="1:7" ht="67.5" outlineLevel="7">
      <c r="A141" s="13" t="s">
        <v>151</v>
      </c>
      <c r="B141" s="14" t="s">
        <v>150</v>
      </c>
      <c r="C141" s="14" t="s">
        <v>14</v>
      </c>
      <c r="D141" s="14" t="s">
        <v>152</v>
      </c>
      <c r="E141" s="14" t="s">
        <v>153</v>
      </c>
      <c r="F141" s="15">
        <v>10560.26</v>
      </c>
      <c r="G141" s="37">
        <v>9416.33</v>
      </c>
    </row>
    <row r="142" spans="1:7" ht="146.25" outlineLevel="4">
      <c r="A142" s="16" t="s">
        <v>154</v>
      </c>
      <c r="B142" s="11" t="s">
        <v>155</v>
      </c>
      <c r="C142" s="11"/>
      <c r="D142" s="11"/>
      <c r="E142" s="11"/>
      <c r="F142" s="12">
        <f>SUM(F143:F148)</f>
        <v>7913.3</v>
      </c>
      <c r="G142" s="12">
        <f>SUM(G143:G148)</f>
        <v>8162.4</v>
      </c>
    </row>
    <row r="143" spans="1:7" ht="12.75" outlineLevel="7">
      <c r="A143" s="13" t="s">
        <v>126</v>
      </c>
      <c r="B143" s="14" t="s">
        <v>155</v>
      </c>
      <c r="C143" s="14" t="s">
        <v>14</v>
      </c>
      <c r="D143" s="14" t="s">
        <v>152</v>
      </c>
      <c r="E143" s="14" t="s">
        <v>128</v>
      </c>
      <c r="F143" s="15">
        <v>4784</v>
      </c>
      <c r="G143" s="37">
        <v>4975.4</v>
      </c>
    </row>
    <row r="144" spans="1:7" ht="33.75" outlineLevel="7">
      <c r="A144" s="13" t="s">
        <v>156</v>
      </c>
      <c r="B144" s="14" t="s">
        <v>155</v>
      </c>
      <c r="C144" s="14" t="s">
        <v>14</v>
      </c>
      <c r="D144" s="14" t="s">
        <v>152</v>
      </c>
      <c r="E144" s="14" t="s">
        <v>157</v>
      </c>
      <c r="F144" s="15">
        <v>21.5</v>
      </c>
      <c r="G144" s="38">
        <v>21.5</v>
      </c>
    </row>
    <row r="145" spans="1:7" ht="56.25" outlineLevel="7">
      <c r="A145" s="13" t="s">
        <v>129</v>
      </c>
      <c r="B145" s="14" t="s">
        <v>155</v>
      </c>
      <c r="C145" s="14" t="s">
        <v>14</v>
      </c>
      <c r="D145" s="14" t="s">
        <v>152</v>
      </c>
      <c r="E145" s="14" t="s">
        <v>130</v>
      </c>
      <c r="F145" s="15">
        <v>1444.8</v>
      </c>
      <c r="G145" s="38">
        <v>1502.5</v>
      </c>
    </row>
    <row r="146" spans="1:7" ht="33.75" outlineLevel="7">
      <c r="A146" s="13" t="s">
        <v>29</v>
      </c>
      <c r="B146" s="14" t="s">
        <v>155</v>
      </c>
      <c r="C146" s="14" t="s">
        <v>14</v>
      </c>
      <c r="D146" s="14" t="s">
        <v>152</v>
      </c>
      <c r="E146" s="14" t="s">
        <v>30</v>
      </c>
      <c r="F146" s="15">
        <v>250</v>
      </c>
      <c r="G146" s="38">
        <v>250</v>
      </c>
    </row>
    <row r="147" spans="1:7" ht="33.75" outlineLevel="7">
      <c r="A147" s="13" t="s">
        <v>31</v>
      </c>
      <c r="B147" s="14" t="s">
        <v>155</v>
      </c>
      <c r="C147" s="14" t="s">
        <v>14</v>
      </c>
      <c r="D147" s="14" t="s">
        <v>152</v>
      </c>
      <c r="E147" s="14" t="s">
        <v>32</v>
      </c>
      <c r="F147" s="15">
        <v>1410</v>
      </c>
      <c r="G147" s="38">
        <v>1410</v>
      </c>
    </row>
    <row r="148" spans="1:7" ht="12.75" outlineLevel="7">
      <c r="A148" s="13" t="s">
        <v>66</v>
      </c>
      <c r="B148" s="14" t="s">
        <v>155</v>
      </c>
      <c r="C148" s="14" t="s">
        <v>14</v>
      </c>
      <c r="D148" s="14" t="s">
        <v>152</v>
      </c>
      <c r="E148" s="14" t="s">
        <v>67</v>
      </c>
      <c r="F148" s="15">
        <v>3</v>
      </c>
      <c r="G148" s="38">
        <v>3</v>
      </c>
    </row>
    <row r="149" spans="1:7" ht="146.25" outlineLevel="4">
      <c r="A149" s="16" t="s">
        <v>158</v>
      </c>
      <c r="B149" s="11" t="s">
        <v>159</v>
      </c>
      <c r="C149" s="11"/>
      <c r="D149" s="11"/>
      <c r="E149" s="11"/>
      <c r="F149" s="12">
        <f>F150</f>
        <v>850</v>
      </c>
      <c r="G149" s="12">
        <f>G150</f>
        <v>855</v>
      </c>
    </row>
    <row r="150" spans="1:7" ht="33.75" outlineLevel="7">
      <c r="A150" s="13" t="s">
        <v>31</v>
      </c>
      <c r="B150" s="14" t="s">
        <v>159</v>
      </c>
      <c r="C150" s="14" t="s">
        <v>14</v>
      </c>
      <c r="D150" s="14" t="s">
        <v>152</v>
      </c>
      <c r="E150" s="14" t="s">
        <v>32</v>
      </c>
      <c r="F150" s="15">
        <v>850</v>
      </c>
      <c r="G150" s="38">
        <v>855</v>
      </c>
    </row>
    <row r="151" spans="1:7" ht="168.75" outlineLevel="4">
      <c r="A151" s="16" t="s">
        <v>160</v>
      </c>
      <c r="B151" s="11" t="s">
        <v>161</v>
      </c>
      <c r="C151" s="11"/>
      <c r="D151" s="11"/>
      <c r="E151" s="11"/>
      <c r="F151" s="12">
        <f>SUM(F152:F154)</f>
        <v>0</v>
      </c>
      <c r="G151" s="12">
        <f>SUM(G152:G154)</f>
        <v>0</v>
      </c>
    </row>
    <row r="152" spans="1:7" ht="12.75" outlineLevel="7">
      <c r="A152" s="13" t="s">
        <v>126</v>
      </c>
      <c r="B152" s="14" t="s">
        <v>161</v>
      </c>
      <c r="C152" s="14" t="s">
        <v>14</v>
      </c>
      <c r="D152" s="14" t="s">
        <v>152</v>
      </c>
      <c r="E152" s="14" t="s">
        <v>128</v>
      </c>
      <c r="F152" s="15">
        <v>0</v>
      </c>
      <c r="G152" s="38">
        <v>0</v>
      </c>
    </row>
    <row r="153" spans="1:7" ht="56.25" outlineLevel="7">
      <c r="A153" s="13" t="s">
        <v>129</v>
      </c>
      <c r="B153" s="14" t="s">
        <v>161</v>
      </c>
      <c r="C153" s="14" t="s">
        <v>14</v>
      </c>
      <c r="D153" s="14" t="s">
        <v>152</v>
      </c>
      <c r="E153" s="14" t="s">
        <v>130</v>
      </c>
      <c r="F153" s="15">
        <v>0</v>
      </c>
      <c r="G153" s="38">
        <v>0</v>
      </c>
    </row>
    <row r="154" spans="1:7" ht="67.5" outlineLevel="7">
      <c r="A154" s="13" t="s">
        <v>151</v>
      </c>
      <c r="B154" s="14" t="s">
        <v>161</v>
      </c>
      <c r="C154" s="14" t="s">
        <v>14</v>
      </c>
      <c r="D154" s="14" t="s">
        <v>152</v>
      </c>
      <c r="E154" s="14" t="s">
        <v>153</v>
      </c>
      <c r="F154" s="15">
        <v>0</v>
      </c>
      <c r="G154" s="38">
        <v>0</v>
      </c>
    </row>
    <row r="155" spans="1:7" ht="123.75" outlineLevel="3">
      <c r="A155" s="26" t="s">
        <v>162</v>
      </c>
      <c r="B155" s="24" t="s">
        <v>163</v>
      </c>
      <c r="C155" s="24"/>
      <c r="D155" s="24"/>
      <c r="E155" s="24"/>
      <c r="F155" s="25">
        <f>F156+F158+F160+F162+F164</f>
        <v>1400</v>
      </c>
      <c r="G155" s="25">
        <f>G156+G158+G160+G162+G164</f>
        <v>1400</v>
      </c>
    </row>
    <row r="156" spans="1:7" ht="146.25" outlineLevel="4">
      <c r="A156" s="16" t="s">
        <v>165</v>
      </c>
      <c r="B156" s="11" t="s">
        <v>166</v>
      </c>
      <c r="C156" s="11"/>
      <c r="D156" s="11"/>
      <c r="E156" s="11"/>
      <c r="F156" s="12">
        <f>F157</f>
        <v>350</v>
      </c>
      <c r="G156" s="12">
        <f>G157</f>
        <v>350</v>
      </c>
    </row>
    <row r="157" spans="1:7" ht="33.75" outlineLevel="7">
      <c r="A157" s="13" t="s">
        <v>31</v>
      </c>
      <c r="B157" s="14" t="s">
        <v>166</v>
      </c>
      <c r="C157" s="14" t="s">
        <v>14</v>
      </c>
      <c r="D157" s="14" t="s">
        <v>167</v>
      </c>
      <c r="E157" s="14" t="s">
        <v>32</v>
      </c>
      <c r="F157" s="15">
        <v>350</v>
      </c>
      <c r="G157" s="38">
        <v>350</v>
      </c>
    </row>
    <row r="158" spans="1:7" ht="146.25" outlineLevel="7">
      <c r="A158" s="16" t="s">
        <v>175</v>
      </c>
      <c r="B158" s="11" t="s">
        <v>219</v>
      </c>
      <c r="C158" s="11"/>
      <c r="D158" s="11"/>
      <c r="E158" s="11"/>
      <c r="F158" s="12">
        <f>F159</f>
        <v>50</v>
      </c>
      <c r="G158" s="12">
        <f>G159</f>
        <v>50</v>
      </c>
    </row>
    <row r="159" spans="1:7" ht="33.75" outlineLevel="7">
      <c r="A159" s="13" t="s">
        <v>31</v>
      </c>
      <c r="B159" s="14" t="s">
        <v>219</v>
      </c>
      <c r="C159" s="14" t="s">
        <v>14</v>
      </c>
      <c r="D159" s="14" t="s">
        <v>167</v>
      </c>
      <c r="E159" s="14" t="s">
        <v>32</v>
      </c>
      <c r="F159" s="15">
        <v>50</v>
      </c>
      <c r="G159" s="38">
        <v>50</v>
      </c>
    </row>
    <row r="160" spans="1:7" ht="146.25" outlineLevel="4">
      <c r="A160" s="16" t="s">
        <v>168</v>
      </c>
      <c r="B160" s="11" t="s">
        <v>169</v>
      </c>
      <c r="C160" s="11"/>
      <c r="D160" s="11"/>
      <c r="E160" s="11"/>
      <c r="F160" s="12">
        <f>F161</f>
        <v>350</v>
      </c>
      <c r="G160" s="12">
        <f>G161</f>
        <v>350</v>
      </c>
    </row>
    <row r="161" spans="1:7" ht="33.75" outlineLevel="7">
      <c r="A161" s="13" t="s">
        <v>31</v>
      </c>
      <c r="B161" s="14" t="s">
        <v>169</v>
      </c>
      <c r="C161" s="14" t="s">
        <v>14</v>
      </c>
      <c r="D161" s="14" t="s">
        <v>164</v>
      </c>
      <c r="E161" s="14" t="s">
        <v>32</v>
      </c>
      <c r="F161" s="15">
        <v>350</v>
      </c>
      <c r="G161" s="38">
        <v>350</v>
      </c>
    </row>
    <row r="162" spans="1:7" ht="146.25" outlineLevel="7">
      <c r="A162" s="16" t="s">
        <v>176</v>
      </c>
      <c r="B162" s="11" t="s">
        <v>174</v>
      </c>
      <c r="C162" s="11"/>
      <c r="D162" s="11"/>
      <c r="E162" s="11"/>
      <c r="F162" s="12">
        <f>F163</f>
        <v>100</v>
      </c>
      <c r="G162" s="12">
        <f>G163</f>
        <v>100</v>
      </c>
    </row>
    <row r="163" spans="1:7" ht="33.75" outlineLevel="7">
      <c r="A163" s="13" t="s">
        <v>31</v>
      </c>
      <c r="B163" s="14" t="s">
        <v>174</v>
      </c>
      <c r="C163" s="14" t="s">
        <v>14</v>
      </c>
      <c r="D163" s="14" t="s">
        <v>164</v>
      </c>
      <c r="E163" s="14" t="s">
        <v>32</v>
      </c>
      <c r="F163" s="15">
        <v>100</v>
      </c>
      <c r="G163" s="38">
        <v>100</v>
      </c>
    </row>
    <row r="164" spans="1:7" ht="168.75" outlineLevel="4">
      <c r="A164" s="16" t="s">
        <v>177</v>
      </c>
      <c r="B164" s="11" t="s">
        <v>220</v>
      </c>
      <c r="C164" s="11"/>
      <c r="D164" s="11"/>
      <c r="E164" s="11"/>
      <c r="F164" s="12">
        <f>F165+F166</f>
        <v>550</v>
      </c>
      <c r="G164" s="12">
        <f>G165+G166</f>
        <v>550</v>
      </c>
    </row>
    <row r="165" spans="1:7" ht="12.75" outlineLevel="7">
      <c r="A165" s="13" t="s">
        <v>126</v>
      </c>
      <c r="B165" s="14" t="s">
        <v>220</v>
      </c>
      <c r="C165" s="14" t="s">
        <v>14</v>
      </c>
      <c r="D165" s="14" t="s">
        <v>167</v>
      </c>
      <c r="E165" s="14" t="s">
        <v>128</v>
      </c>
      <c r="F165" s="15">
        <v>422.4</v>
      </c>
      <c r="G165" s="37">
        <v>422.4</v>
      </c>
    </row>
    <row r="166" spans="1:7" ht="56.25" outlineLevel="7">
      <c r="A166" s="13" t="s">
        <v>129</v>
      </c>
      <c r="B166" s="14" t="s">
        <v>163</v>
      </c>
      <c r="C166" s="14" t="s">
        <v>14</v>
      </c>
      <c r="D166" s="14" t="s">
        <v>167</v>
      </c>
      <c r="E166" s="14" t="s">
        <v>130</v>
      </c>
      <c r="F166" s="15">
        <v>127.6</v>
      </c>
      <c r="G166" s="37">
        <v>127.6</v>
      </c>
    </row>
    <row r="167" spans="1:7" ht="90" outlineLevel="7">
      <c r="A167" s="26" t="s">
        <v>178</v>
      </c>
      <c r="B167" s="24" t="s">
        <v>208</v>
      </c>
      <c r="C167" s="24"/>
      <c r="D167" s="24"/>
      <c r="E167" s="24"/>
      <c r="F167" s="25">
        <f>F168+F170+F174+F176+F178+F180+F182+F172</f>
        <v>30550</v>
      </c>
      <c r="G167" s="25">
        <f>G168+G170+G174+G176+G178+G180+G182+G172</f>
        <v>29550</v>
      </c>
    </row>
    <row r="168" spans="1:7" ht="123.75" outlineLevel="4">
      <c r="A168" s="16" t="s">
        <v>179</v>
      </c>
      <c r="B168" s="11" t="s">
        <v>209</v>
      </c>
      <c r="C168" s="11"/>
      <c r="D168" s="11"/>
      <c r="E168" s="11"/>
      <c r="F168" s="12">
        <f>F169</f>
        <v>19500</v>
      </c>
      <c r="G168" s="12">
        <f>G169</f>
        <v>19500</v>
      </c>
    </row>
    <row r="169" spans="1:7" ht="33.75" outlineLevel="7">
      <c r="A169" s="13" t="s">
        <v>31</v>
      </c>
      <c r="B169" s="14" t="s">
        <v>209</v>
      </c>
      <c r="C169" s="14" t="s">
        <v>14</v>
      </c>
      <c r="D169" s="14" t="s">
        <v>138</v>
      </c>
      <c r="E169" s="14" t="s">
        <v>32</v>
      </c>
      <c r="F169" s="15">
        <v>19500</v>
      </c>
      <c r="G169" s="38">
        <v>19500</v>
      </c>
    </row>
    <row r="170" spans="1:7" ht="123.75" outlineLevel="4">
      <c r="A170" s="16" t="s">
        <v>180</v>
      </c>
      <c r="B170" s="11" t="s">
        <v>210</v>
      </c>
      <c r="C170" s="11"/>
      <c r="D170" s="11"/>
      <c r="E170" s="11"/>
      <c r="F170" s="12">
        <f>F171</f>
        <v>300</v>
      </c>
      <c r="G170" s="12">
        <f>G171</f>
        <v>300</v>
      </c>
    </row>
    <row r="171" spans="1:7" ht="33.75" outlineLevel="7">
      <c r="A171" s="13" t="s">
        <v>31</v>
      </c>
      <c r="B171" s="14" t="s">
        <v>210</v>
      </c>
      <c r="C171" s="14" t="s">
        <v>14</v>
      </c>
      <c r="D171" s="14" t="s">
        <v>138</v>
      </c>
      <c r="E171" s="14" t="s">
        <v>32</v>
      </c>
      <c r="F171" s="15">
        <v>300</v>
      </c>
      <c r="G171" s="38">
        <v>300</v>
      </c>
    </row>
    <row r="172" spans="1:7" ht="123.75" outlineLevel="4">
      <c r="A172" s="16" t="s">
        <v>181</v>
      </c>
      <c r="B172" s="11" t="s">
        <v>211</v>
      </c>
      <c r="C172" s="11"/>
      <c r="D172" s="11"/>
      <c r="E172" s="11"/>
      <c r="F172" s="12">
        <f>F173</f>
        <v>9550</v>
      </c>
      <c r="G172" s="12">
        <f>G173</f>
        <v>8550</v>
      </c>
    </row>
    <row r="173" spans="1:7" ht="33.75" outlineLevel="7">
      <c r="A173" s="13" t="s">
        <v>31</v>
      </c>
      <c r="B173" s="14" t="s">
        <v>211</v>
      </c>
      <c r="C173" s="14" t="s">
        <v>14</v>
      </c>
      <c r="D173" s="14" t="s">
        <v>138</v>
      </c>
      <c r="E173" s="14" t="s">
        <v>32</v>
      </c>
      <c r="F173" s="15">
        <v>9550</v>
      </c>
      <c r="G173" s="38">
        <v>8550</v>
      </c>
    </row>
    <row r="174" spans="1:7" ht="135" outlineLevel="4">
      <c r="A174" s="16" t="s">
        <v>182</v>
      </c>
      <c r="B174" s="11" t="s">
        <v>212</v>
      </c>
      <c r="C174" s="11"/>
      <c r="D174" s="11"/>
      <c r="E174" s="11"/>
      <c r="F174" s="12">
        <f>F175</f>
        <v>150</v>
      </c>
      <c r="G174" s="12">
        <f>G175</f>
        <v>150</v>
      </c>
    </row>
    <row r="175" spans="1:7" ht="33.75" outlineLevel="7">
      <c r="A175" s="13" t="s">
        <v>31</v>
      </c>
      <c r="B175" s="14" t="s">
        <v>212</v>
      </c>
      <c r="C175" s="14" t="s">
        <v>14</v>
      </c>
      <c r="D175" s="14" t="s">
        <v>138</v>
      </c>
      <c r="E175" s="14" t="s">
        <v>32</v>
      </c>
      <c r="F175" s="15">
        <v>150</v>
      </c>
      <c r="G175" s="38">
        <v>150</v>
      </c>
    </row>
    <row r="176" spans="1:7" ht="112.5" outlineLevel="4">
      <c r="A176" s="16" t="s">
        <v>221</v>
      </c>
      <c r="B176" s="11" t="s">
        <v>222</v>
      </c>
      <c r="C176" s="11"/>
      <c r="D176" s="11"/>
      <c r="E176" s="11"/>
      <c r="F176" s="12">
        <f>F177</f>
        <v>50</v>
      </c>
      <c r="G176" s="12">
        <f>G177</f>
        <v>50</v>
      </c>
    </row>
    <row r="177" spans="1:7" ht="33.75" outlineLevel="7">
      <c r="A177" s="13" t="s">
        <v>31</v>
      </c>
      <c r="B177" s="14" t="s">
        <v>222</v>
      </c>
      <c r="C177" s="14" t="s">
        <v>14</v>
      </c>
      <c r="D177" s="14" t="s">
        <v>138</v>
      </c>
      <c r="E177" s="14" t="s">
        <v>32</v>
      </c>
      <c r="F177" s="15">
        <v>50</v>
      </c>
      <c r="G177" s="38">
        <v>50</v>
      </c>
    </row>
    <row r="178" spans="1:7" ht="142.5" customHeight="1">
      <c r="A178" s="16" t="s">
        <v>201</v>
      </c>
      <c r="B178" s="11" t="s">
        <v>223</v>
      </c>
      <c r="C178" s="11"/>
      <c r="D178" s="11"/>
      <c r="E178" s="11"/>
      <c r="F178" s="12">
        <f>F179</f>
        <v>700</v>
      </c>
      <c r="G178" s="12">
        <f>G179</f>
        <v>700</v>
      </c>
    </row>
    <row r="179" spans="1:7" ht="42" customHeight="1">
      <c r="A179" s="13" t="s">
        <v>31</v>
      </c>
      <c r="B179" s="14" t="s">
        <v>223</v>
      </c>
      <c r="C179" s="14" t="s">
        <v>172</v>
      </c>
      <c r="D179" s="14" t="s">
        <v>138</v>
      </c>
      <c r="E179" s="14" t="s">
        <v>32</v>
      </c>
      <c r="F179" s="15">
        <v>700</v>
      </c>
      <c r="G179" s="38">
        <v>700</v>
      </c>
    </row>
    <row r="180" spans="1:7" ht="182.25" customHeight="1">
      <c r="A180" s="16" t="s">
        <v>200</v>
      </c>
      <c r="B180" s="11" t="s">
        <v>213</v>
      </c>
      <c r="C180" s="11"/>
      <c r="D180" s="11"/>
      <c r="E180" s="11"/>
      <c r="F180" s="12">
        <f>F181</f>
        <v>100</v>
      </c>
      <c r="G180" s="12">
        <f>G181</f>
        <v>100</v>
      </c>
    </row>
    <row r="181" spans="1:7" ht="48" customHeight="1">
      <c r="A181" s="13" t="s">
        <v>31</v>
      </c>
      <c r="B181" s="14" t="s">
        <v>213</v>
      </c>
      <c r="C181" s="14" t="s">
        <v>172</v>
      </c>
      <c r="D181" s="14" t="s">
        <v>138</v>
      </c>
      <c r="E181" s="14" t="s">
        <v>32</v>
      </c>
      <c r="F181" s="15">
        <v>100</v>
      </c>
      <c r="G181" s="38">
        <v>100</v>
      </c>
    </row>
    <row r="182" spans="1:7" ht="138.75" customHeight="1">
      <c r="A182" s="16" t="s">
        <v>183</v>
      </c>
      <c r="B182" s="11" t="s">
        <v>214</v>
      </c>
      <c r="C182" s="11"/>
      <c r="D182" s="11"/>
      <c r="E182" s="11"/>
      <c r="F182" s="12">
        <f>F183</f>
        <v>200</v>
      </c>
      <c r="G182" s="12">
        <f>G183</f>
        <v>200</v>
      </c>
    </row>
    <row r="183" spans="1:7" ht="63" customHeight="1">
      <c r="A183" s="13" t="s">
        <v>31</v>
      </c>
      <c r="B183" s="14" t="s">
        <v>214</v>
      </c>
      <c r="C183" s="14" t="s">
        <v>172</v>
      </c>
      <c r="D183" s="14" t="s">
        <v>138</v>
      </c>
      <c r="E183" s="14" t="s">
        <v>32</v>
      </c>
      <c r="F183" s="15">
        <v>200</v>
      </c>
      <c r="G183" s="38">
        <v>200</v>
      </c>
    </row>
  </sheetData>
  <sheetProtection/>
  <mergeCells count="9">
    <mergeCell ref="A9:F9"/>
    <mergeCell ref="A1:G1"/>
    <mergeCell ref="F2:G2"/>
    <mergeCell ref="A3:G3"/>
    <mergeCell ref="A4:G4"/>
    <mergeCell ref="A5:G5"/>
    <mergeCell ref="A7:G7"/>
    <mergeCell ref="A6:G6"/>
    <mergeCell ref="A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2018-06-07T07:57:11Z</cp:lastPrinted>
  <dcterms:created xsi:type="dcterms:W3CDTF">2017-10-07T11:31:20Z</dcterms:created>
  <dcterms:modified xsi:type="dcterms:W3CDTF">2018-06-07T07:57:27Z</dcterms:modified>
  <cp:category/>
  <cp:version/>
  <cp:contentType/>
  <cp:contentStatus/>
</cp:coreProperties>
</file>