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<sst xmlns="http://schemas.openxmlformats.org/spreadsheetml/2006/main" count="85" uniqueCount="81">
  <si>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</si>
  <si>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</si>
  <si>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</si>
  <si>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</si>
  <si>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</si>
  <si>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</si>
  <si>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</si>
  <si>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</si>
  <si>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</si>
  <si>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</si>
  <si>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</si>
  <si>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</si>
  <si>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</si>
  <si>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</si>
  <si>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</si>
  <si>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</si>
  <si>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</si>
  <si>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</si>
  <si>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</si>
  <si>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</si>
  <si>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</si>
  <si>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</si>
  <si>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</si>
  <si>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</si>
  <si>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</si>
  <si>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</si>
  <si>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</si>
  <si>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</si>
  <si>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</si>
  <si>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</si>
  <si>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</si>
  <si>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</si>
  <si>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</si>
  <si>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</si>
  <si>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</si>
  <si>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</si>
  <si>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</si>
  <si>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</si>
  <si>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</si>
  <si>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</si>
  <si>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</si>
  <si>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</si>
  <si>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</si>
  <si>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</si>
  <si>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</si>
  <si>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</si>
  <si>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</si>
  <si>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</si>
  <si>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</si>
  <si>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1 06 01000 13 0000 110</t>
  </si>
  <si>
    <t xml:space="preserve">2 02 15001 13 0000 151 </t>
  </si>
  <si>
    <t>2 02 29999 13 0000 151</t>
  </si>
  <si>
    <t>2 02 35118 13 0000 151</t>
  </si>
  <si>
    <t>2 02 30024 13 0000 151</t>
  </si>
  <si>
    <t>2 02 49999 13 0000 151</t>
  </si>
  <si>
    <t>Субсидии городских поселений на софинансирование капитальных вложений в объекты муниципальной собственности</t>
  </si>
  <si>
    <t xml:space="preserve">2 02 20077 13 0000 151 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</si>
  <si>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</si>
  <si>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</si>
  <si>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</si>
  <si>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</si>
  <si>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Сумма на 2018г.       (тыс.руб.)</t>
  </si>
  <si>
    <t>Прогнозируемые поступления доходов в бюджет Вырицкого городского поселения на 2018 г.</t>
  </si>
  <si>
    <t>НАЛОГОВЫЕ И НЕНАЛОГОВЫЕ ДОХОДЫ</t>
  </si>
  <si>
    <t>Приложение № 3 к решению Совета депутатов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</si>
  <si>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</si>
  <si>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</si>
  <si>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Изменения 2018г. тыс.руб.</t>
  </si>
  <si>
    <t>Уточненный бюджет на 2018г. тыс.руб.</t>
  </si>
  <si>
    <t>1 17 00000 00 0000 000</t>
  </si>
  <si>
    <t>Прочие неналоговые доходы.</t>
  </si>
  <si>
    <t>1 17 05050 13 0000 180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</si>
  <si>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</si>
  <si>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2 02 25555 13 0000 151</t>
  </si>
  <si>
    <t>№354  от 06.06.2018 г.</t>
  </si>
  <si>
    <t>1 01 02000 01 0000 110</t>
  </si>
  <si>
    <t>1 05 03000 01 0000 110</t>
  </si>
  <si>
    <t xml:space="preserve">1 06 06030 13 0000 110   </t>
  </si>
  <si>
    <t xml:space="preserve">1 06 06040 13 0000 110   </t>
  </si>
  <si>
    <t>Акцизы по подакцизным товарам (продукции), производимым на территории Российской Федерации</t>
  </si>
  <si>
    <t>1 03 02000 01 0000 110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</si>
</sst>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2">
      <selection activeCell="F9" sqref="F9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hidden="1" customWidth="1"/>
    <col min="4" max="4" width="12.421875" style="1" hidden="1" customWidth="1"/>
    <col min="5" max="5" width="12.8515625" style="1" customWidth="1"/>
    <col min="6" max="16384" width="9.140625" style="1" customWidth="1"/>
  </cols>
  <sheetData>
    <row r="1" ht="12.75">
      <c r="C1" s="11"/>
    </row>
    <row r="2" spans="2:5" ht="12.75">
      <c r="B2" s="21" t="s">
        <v>64</v>
      </c>
      <c r="C2" s="21"/>
      <c r="D2" s="22"/>
      <c r="E2" s="22"/>
    </row>
    <row r="3" spans="1:5" ht="12.75">
      <c r="A3" s="2"/>
      <c r="B3" s="21" t="s">
        <v>28</v>
      </c>
      <c r="C3" s="21"/>
      <c r="D3" s="22"/>
      <c r="E3" s="22"/>
    </row>
    <row r="4" spans="2:5" ht="12.75">
      <c r="B4" s="23" t="s">
        <v>74</v>
      </c>
      <c r="C4" s="23"/>
      <c r="D4" s="22"/>
      <c r="E4" s="22"/>
    </row>
    <row r="5" spans="2:3" ht="12.75">
      <c r="B5" s="2"/>
      <c r="C5" s="2"/>
    </row>
    <row r="7" ht="2.25" customHeight="1"/>
    <row r="8" spans="1:3" ht="12.75">
      <c r="A8" s="20" t="s">
        <v>62</v>
      </c>
      <c r="B8" s="20"/>
      <c r="C8" s="20"/>
    </row>
    <row r="9" spans="1:5" ht="38.25">
      <c r="A9" s="7" t="s">
        <v>0</v>
      </c>
      <c r="B9" s="7" t="s">
        <v>22</v>
      </c>
      <c r="C9" s="7" t="s">
        <v>61</v>
      </c>
      <c r="D9" s="14" t="s">
        <v>67</v>
      </c>
      <c r="E9" s="14" t="s">
        <v>68</v>
      </c>
    </row>
    <row r="10" spans="1:5" ht="12.75">
      <c r="A10" s="7"/>
      <c r="B10" s="10" t="s">
        <v>63</v>
      </c>
      <c r="C10" s="8">
        <f>C11+C22</f>
        <v>111839.34999999999</v>
      </c>
      <c r="D10" s="12">
        <f>D11+D22</f>
        <v>5102</v>
      </c>
      <c r="E10" s="12">
        <f>E11+E22</f>
        <v>116941.34999999999</v>
      </c>
    </row>
    <row r="11" spans="1:5" ht="15.75" customHeight="1">
      <c r="A11" s="3" t="s">
        <v>1</v>
      </c>
      <c r="B11" s="10" t="s">
        <v>23</v>
      </c>
      <c r="C11" s="8">
        <f>C12+C16+C18+C14</f>
        <v>87260.59999999999</v>
      </c>
      <c r="D11" s="8">
        <f>D12+D16+D18+D14</f>
        <v>4500</v>
      </c>
      <c r="E11" s="8">
        <f>E12+E16+E18+E14</f>
        <v>91760.59999999999</v>
      </c>
    </row>
    <row r="12" spans="1:5" ht="15.75" customHeight="1">
      <c r="A12" s="3" t="s">
        <v>2</v>
      </c>
      <c r="B12" s="6" t="s">
        <v>3</v>
      </c>
      <c r="C12" s="8">
        <f>C13</f>
        <v>15060.3</v>
      </c>
      <c r="D12" s="8">
        <f>D13</f>
        <v>4500</v>
      </c>
      <c r="E12" s="8">
        <f>E13</f>
        <v>19560.3</v>
      </c>
    </row>
    <row r="13" spans="1:5" ht="15.75" customHeight="1">
      <c r="A13" s="7" t="s">
        <v>75</v>
      </c>
      <c r="B13" s="4" t="s">
        <v>4</v>
      </c>
      <c r="C13" s="9">
        <v>15060.3</v>
      </c>
      <c r="D13" s="15">
        <v>4500</v>
      </c>
      <c r="E13" s="15">
        <f>C13+D13</f>
        <v>19560.3</v>
      </c>
    </row>
    <row r="14" spans="1:5" ht="25.5" customHeight="1">
      <c r="A14" s="3" t="s">
        <v>80</v>
      </c>
      <c r="B14" s="6" t="s">
        <v>79</v>
      </c>
      <c r="C14" s="8">
        <f>C15</f>
        <v>12335.2</v>
      </c>
      <c r="D14" s="8">
        <f>D15</f>
        <v>0</v>
      </c>
      <c r="E14" s="8">
        <f>E15</f>
        <v>12335.2</v>
      </c>
    </row>
    <row r="15" spans="1:5" ht="15.75" customHeight="1">
      <c r="A15" s="7" t="s">
        <v>80</v>
      </c>
      <c r="B15" s="4" t="s">
        <v>36</v>
      </c>
      <c r="C15" s="9">
        <v>12335.2</v>
      </c>
      <c r="D15" s="15">
        <v>0</v>
      </c>
      <c r="E15" s="15">
        <f>C15+D15</f>
        <v>12335.2</v>
      </c>
    </row>
    <row r="16" spans="1:5" ht="15.75" customHeight="1">
      <c r="A16" s="3" t="s">
        <v>33</v>
      </c>
      <c r="B16" s="6" t="s">
        <v>31</v>
      </c>
      <c r="C16" s="8">
        <f>C17</f>
        <v>9.1</v>
      </c>
      <c r="D16" s="12">
        <f>D17</f>
        <v>0</v>
      </c>
      <c r="E16" s="12">
        <f>E17</f>
        <v>9.1</v>
      </c>
    </row>
    <row r="17" spans="1:5" ht="14.25" customHeight="1">
      <c r="A17" s="7" t="s">
        <v>76</v>
      </c>
      <c r="B17" s="4" t="s">
        <v>32</v>
      </c>
      <c r="C17" s="9">
        <v>9.1</v>
      </c>
      <c r="D17" s="15">
        <v>0</v>
      </c>
      <c r="E17" s="15">
        <f>C17+D17</f>
        <v>9.1</v>
      </c>
    </row>
    <row r="18" spans="1:5" ht="15" customHeight="1">
      <c r="A18" s="3" t="s">
        <v>5</v>
      </c>
      <c r="B18" s="6" t="s">
        <v>6</v>
      </c>
      <c r="C18" s="8">
        <f>SUM(C19:C21)</f>
        <v>59856</v>
      </c>
      <c r="D18" s="12">
        <f>SUM(D19:D21)</f>
        <v>0</v>
      </c>
      <c r="E18" s="12">
        <f>SUM(E19:E21)</f>
        <v>59856</v>
      </c>
    </row>
    <row r="19" spans="1:5" ht="13.5" customHeight="1">
      <c r="A19" s="7" t="s">
        <v>49</v>
      </c>
      <c r="B19" s="4" t="s">
        <v>7</v>
      </c>
      <c r="C19" s="9">
        <v>6347.5</v>
      </c>
      <c r="D19" s="15">
        <v>0</v>
      </c>
      <c r="E19" s="15">
        <f>C19+D19</f>
        <v>6347.5</v>
      </c>
    </row>
    <row r="20" spans="1:5" ht="13.5" customHeight="1">
      <c r="A20" s="7" t="s">
        <v>77</v>
      </c>
      <c r="B20" s="4" t="s">
        <v>57</v>
      </c>
      <c r="C20" s="9">
        <v>29200</v>
      </c>
      <c r="D20" s="15">
        <v>0</v>
      </c>
      <c r="E20" s="15">
        <f>C20+D20</f>
        <v>29200</v>
      </c>
    </row>
    <row r="21" spans="1:5" ht="13.5" customHeight="1">
      <c r="A21" s="7" t="s">
        <v>78</v>
      </c>
      <c r="B21" s="4" t="s">
        <v>58</v>
      </c>
      <c r="C21" s="9">
        <v>24308.5</v>
      </c>
      <c r="D21" s="15">
        <v>0</v>
      </c>
      <c r="E21" s="15">
        <f>C21+D21</f>
        <v>24308.5</v>
      </c>
    </row>
    <row r="22" spans="1:5" ht="11.25" customHeight="1">
      <c r="A22" s="3"/>
      <c r="B22" s="10" t="s">
        <v>24</v>
      </c>
      <c r="C22" s="8">
        <f>C23+C31+C33+C36</f>
        <v>24578.75</v>
      </c>
      <c r="D22" s="12">
        <f>D23+D31+D33+D36+D37</f>
        <v>602</v>
      </c>
      <c r="E22" s="12">
        <f>E23+E31+E33+E36+E37</f>
        <v>25180.75</v>
      </c>
    </row>
    <row r="23" spans="1:5" ht="26.25" customHeight="1">
      <c r="A23" s="3" t="s">
        <v>8</v>
      </c>
      <c r="B23" s="6" t="s">
        <v>9</v>
      </c>
      <c r="C23" s="8">
        <f>C24+C30</f>
        <v>8043.75</v>
      </c>
      <c r="D23" s="12">
        <f>D24+D30</f>
        <v>0</v>
      </c>
      <c r="E23" s="12">
        <f>E24+E30</f>
        <v>8043.75</v>
      </c>
    </row>
    <row r="24" spans="1:5" ht="25.5" customHeight="1">
      <c r="A24" s="7" t="s">
        <v>10</v>
      </c>
      <c r="B24" s="4" t="s">
        <v>11</v>
      </c>
      <c r="C24" s="9">
        <f>C25+C26+C29</f>
        <v>7130.75</v>
      </c>
      <c r="D24" s="15">
        <v>0</v>
      </c>
      <c r="E24" s="15">
        <f aca="true" t="shared" si="0" ref="E24:E30">C24+D24</f>
        <v>7130.75</v>
      </c>
    </row>
    <row r="25" spans="1:5" ht="49.5" customHeight="1">
      <c r="A25" s="7" t="s">
        <v>43</v>
      </c>
      <c r="B25" s="4" t="s">
        <v>12</v>
      </c>
      <c r="C25" s="9">
        <v>7000</v>
      </c>
      <c r="D25" s="15">
        <v>0</v>
      </c>
      <c r="E25" s="15">
        <f t="shared" si="0"/>
        <v>7000</v>
      </c>
    </row>
    <row r="26" spans="1:5" ht="39" customHeight="1">
      <c r="A26" s="7" t="s">
        <v>44</v>
      </c>
      <c r="B26" s="4" t="s">
        <v>13</v>
      </c>
      <c r="C26" s="9">
        <v>127</v>
      </c>
      <c r="D26" s="15">
        <v>0</v>
      </c>
      <c r="E26" s="15">
        <f t="shared" si="0"/>
        <v>127</v>
      </c>
    </row>
    <row r="27" spans="1:5" ht="12.75" hidden="1">
      <c r="A27" s="3" t="s">
        <v>14</v>
      </c>
      <c r="B27" s="6" t="s">
        <v>15</v>
      </c>
      <c r="C27" s="8">
        <f>SUM(C28)</f>
        <v>0</v>
      </c>
      <c r="D27" s="15"/>
      <c r="E27" s="15">
        <f t="shared" si="0"/>
        <v>0</v>
      </c>
    </row>
    <row r="28" spans="1:5" ht="25.5" hidden="1">
      <c r="A28" s="7" t="s">
        <v>16</v>
      </c>
      <c r="B28" s="4" t="s">
        <v>17</v>
      </c>
      <c r="C28" s="9">
        <v>0</v>
      </c>
      <c r="D28" s="15"/>
      <c r="E28" s="15">
        <f t="shared" si="0"/>
        <v>0</v>
      </c>
    </row>
    <row r="29" spans="1:5" ht="25.5">
      <c r="A29" s="7" t="s">
        <v>59</v>
      </c>
      <c r="B29" s="4" t="s">
        <v>60</v>
      </c>
      <c r="C29" s="9">
        <v>3.75</v>
      </c>
      <c r="D29" s="15">
        <v>0</v>
      </c>
      <c r="E29" s="15">
        <f t="shared" si="0"/>
        <v>3.75</v>
      </c>
    </row>
    <row r="30" spans="1:5" ht="13.5" customHeight="1">
      <c r="A30" s="7" t="s">
        <v>45</v>
      </c>
      <c r="B30" s="4" t="s">
        <v>29</v>
      </c>
      <c r="C30" s="9">
        <v>913</v>
      </c>
      <c r="D30" s="15">
        <v>0</v>
      </c>
      <c r="E30" s="15">
        <f t="shared" si="0"/>
        <v>913</v>
      </c>
    </row>
    <row r="31" spans="1:5" ht="13.5" customHeight="1">
      <c r="A31" s="3" t="s">
        <v>37</v>
      </c>
      <c r="B31" s="6" t="s">
        <v>38</v>
      </c>
      <c r="C31" s="8">
        <f>C32</f>
        <v>5500</v>
      </c>
      <c r="D31" s="12">
        <f>D32</f>
        <v>0</v>
      </c>
      <c r="E31" s="12">
        <f>E32</f>
        <v>5500</v>
      </c>
    </row>
    <row r="32" spans="1:5" ht="13.5" customHeight="1">
      <c r="A32" s="7" t="s">
        <v>46</v>
      </c>
      <c r="B32" s="4" t="s">
        <v>39</v>
      </c>
      <c r="C32" s="9">
        <v>5500</v>
      </c>
      <c r="D32" s="15">
        <v>0</v>
      </c>
      <c r="E32" s="15">
        <f>C32+D32</f>
        <v>5500</v>
      </c>
    </row>
    <row r="33" spans="1:5" ht="17.25" customHeight="1">
      <c r="A33" s="3" t="s">
        <v>26</v>
      </c>
      <c r="B33" s="6" t="s">
        <v>25</v>
      </c>
      <c r="C33" s="8">
        <f>C34</f>
        <v>11000</v>
      </c>
      <c r="D33" s="12">
        <f>D34</f>
        <v>0</v>
      </c>
      <c r="E33" s="12">
        <f>E34</f>
        <v>11000</v>
      </c>
    </row>
    <row r="34" spans="1:5" ht="14.25" customHeight="1">
      <c r="A34" s="7" t="s">
        <v>47</v>
      </c>
      <c r="B34" s="4" t="s">
        <v>27</v>
      </c>
      <c r="C34" s="9">
        <v>11000</v>
      </c>
      <c r="D34" s="15">
        <v>0</v>
      </c>
      <c r="E34" s="15">
        <f>C34+D34</f>
        <v>11000</v>
      </c>
    </row>
    <row r="35" spans="1:5" ht="14.25" customHeight="1">
      <c r="A35" s="3" t="s">
        <v>14</v>
      </c>
      <c r="B35" s="6" t="s">
        <v>35</v>
      </c>
      <c r="C35" s="8">
        <f>C36</f>
        <v>35</v>
      </c>
      <c r="D35" s="12">
        <f>D36</f>
        <v>400</v>
      </c>
      <c r="E35" s="12">
        <f>E36</f>
        <v>435</v>
      </c>
    </row>
    <row r="36" spans="1:5" ht="33" customHeight="1">
      <c r="A36" s="7" t="s">
        <v>42</v>
      </c>
      <c r="B36" s="4" t="s">
        <v>17</v>
      </c>
      <c r="C36" s="9">
        <v>35</v>
      </c>
      <c r="D36" s="15">
        <v>400</v>
      </c>
      <c r="E36" s="15">
        <f>C36+D36</f>
        <v>435</v>
      </c>
    </row>
    <row r="37" spans="1:5" ht="14.25" customHeight="1">
      <c r="A37" s="3" t="s">
        <v>69</v>
      </c>
      <c r="B37" s="6" t="s">
        <v>70</v>
      </c>
      <c r="C37" s="8">
        <f>C38</f>
        <v>0</v>
      </c>
      <c r="D37" s="18">
        <f>D38</f>
        <v>202</v>
      </c>
      <c r="E37" s="18">
        <f>E38</f>
        <v>202</v>
      </c>
    </row>
    <row r="38" spans="1:5" ht="32.25" customHeight="1">
      <c r="A38" s="7" t="s">
        <v>71</v>
      </c>
      <c r="B38" s="4" t="s">
        <v>70</v>
      </c>
      <c r="C38" s="9">
        <v>0</v>
      </c>
      <c r="D38" s="15">
        <v>202</v>
      </c>
      <c r="E38" s="15">
        <f>C38+D38</f>
        <v>202</v>
      </c>
    </row>
    <row r="39" spans="1:5" ht="42" customHeight="1">
      <c r="A39" s="3" t="s">
        <v>18</v>
      </c>
      <c r="B39" s="6" t="s">
        <v>19</v>
      </c>
      <c r="C39" s="12">
        <f>SUM(C40:C47)</f>
        <v>59972.899999999994</v>
      </c>
      <c r="D39" s="12">
        <f>SUM(D40:D47)</f>
        <v>15298.789999999999</v>
      </c>
      <c r="E39" s="12">
        <f>SUM(E40:E47)</f>
        <v>75271.69</v>
      </c>
    </row>
    <row r="40" spans="1:5" ht="26.25" customHeight="1">
      <c r="A40" s="7" t="s">
        <v>50</v>
      </c>
      <c r="B40" s="4" t="s">
        <v>40</v>
      </c>
      <c r="C40" s="9">
        <v>11440.4</v>
      </c>
      <c r="D40" s="17">
        <v>0</v>
      </c>
      <c r="E40" s="15">
        <f aca="true" t="shared" si="1" ref="E40:E47">C40+D40</f>
        <v>11440.4</v>
      </c>
    </row>
    <row r="41" spans="1:5" ht="26.25" customHeight="1">
      <c r="A41" s="7" t="s">
        <v>56</v>
      </c>
      <c r="B41" s="4" t="s">
        <v>55</v>
      </c>
      <c r="C41" s="9">
        <v>29532</v>
      </c>
      <c r="D41" s="17">
        <v>0</v>
      </c>
      <c r="E41" s="15">
        <f t="shared" si="1"/>
        <v>29532</v>
      </c>
    </row>
    <row r="42" spans="1:5" ht="78" customHeight="1">
      <c r="A42" s="7" t="s">
        <v>65</v>
      </c>
      <c r="B42" s="13" t="s">
        <v>66</v>
      </c>
      <c r="C42" s="9">
        <v>5233.2</v>
      </c>
      <c r="D42" s="17">
        <v>0</v>
      </c>
      <c r="E42" s="15">
        <f t="shared" si="1"/>
        <v>5233.2</v>
      </c>
    </row>
    <row r="43" spans="1:5" ht="78" customHeight="1">
      <c r="A43" s="7" t="s">
        <v>73</v>
      </c>
      <c r="B43" s="19" t="s">
        <v>72</v>
      </c>
      <c r="C43" s="9">
        <v>0</v>
      </c>
      <c r="D43" s="17">
        <v>6000</v>
      </c>
      <c r="E43" s="15">
        <f>C43+D43</f>
        <v>6000</v>
      </c>
    </row>
    <row r="44" spans="1:5" ht="26.25" customHeight="1">
      <c r="A44" s="7" t="s">
        <v>51</v>
      </c>
      <c r="B44" s="4" t="s">
        <v>48</v>
      </c>
      <c r="C44" s="9">
        <v>12092.3</v>
      </c>
      <c r="D44" s="16">
        <v>7517.33</v>
      </c>
      <c r="E44" s="15">
        <f t="shared" si="1"/>
        <v>19609.629999999997</v>
      </c>
    </row>
    <row r="45" spans="1:5" ht="26.25" customHeight="1">
      <c r="A45" s="7" t="s">
        <v>53</v>
      </c>
      <c r="B45" s="4" t="s">
        <v>30</v>
      </c>
      <c r="C45" s="9">
        <v>632.1</v>
      </c>
      <c r="D45" s="16">
        <v>0.09</v>
      </c>
      <c r="E45" s="15">
        <f t="shared" si="1"/>
        <v>632.19</v>
      </c>
    </row>
    <row r="46" spans="1:5" ht="25.5" customHeight="1">
      <c r="A46" s="7" t="s">
        <v>52</v>
      </c>
      <c r="B46" s="4" t="s">
        <v>21</v>
      </c>
      <c r="C46" s="9">
        <v>662.9</v>
      </c>
      <c r="D46" s="16">
        <v>56.8</v>
      </c>
      <c r="E46" s="15">
        <f t="shared" si="1"/>
        <v>719.6999999999999</v>
      </c>
    </row>
    <row r="47" spans="1:5" ht="33" customHeight="1">
      <c r="A47" s="7" t="s">
        <v>54</v>
      </c>
      <c r="B47" s="4" t="s">
        <v>34</v>
      </c>
      <c r="C47" s="9">
        <v>380</v>
      </c>
      <c r="D47" s="16">
        <v>1724.57</v>
      </c>
      <c r="E47" s="15">
        <f t="shared" si="1"/>
        <v>2104.5699999999997</v>
      </c>
    </row>
    <row r="48" spans="1:5" ht="12.75">
      <c r="A48" s="7"/>
      <c r="B48" s="6" t="s">
        <v>20</v>
      </c>
      <c r="C48" s="8">
        <f>C11+C22+C39</f>
        <v>171812.25</v>
      </c>
      <c r="D48" s="12">
        <f>D11+D22+D39</f>
        <v>20400.79</v>
      </c>
      <c r="E48" s="12">
        <f>E11+E22+E39</f>
        <v>192213.03999999998</v>
      </c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 t="s">
        <v>41</v>
      </c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2018-06-07T07:39:17Z</cp:lastPrinted>
  <dcterms:created xsi:type="dcterms:W3CDTF">1996-10-08T23:32:33Z</dcterms:created>
  <dcterms:modified xsi:type="dcterms:W3CDTF">2018-06-08T13:11:22Z</dcterms:modified>
  <cp:category/>
  <cp:version/>
  <cp:contentType/>
  <cp:contentStatus/>
</cp:coreProperties>
</file>