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без федерал" sheetId="4" r:id="rId1"/>
  </sheets>
  <definedNames>
    <definedName name="_xlnm.Print_Area" localSheetId="0">'без федерал'!$A$1:$N$37</definedName>
  </definedNames>
  <calcPr calcId="124519"/>
</workbook>
</file>

<file path=xl/sharedStrings.xml><?xml version="1.0" encoding="utf-8"?>
<sst xmlns="http://schemas.openxmlformats.org/spreadsheetml/2006/main" count="74" uniqueCount="63">
  <si>
    <t>Отчет</t>
  </si>
  <si>
    <t xml:space="preserve"> об освоении субсидий по объектам </t>
  </si>
  <si>
    <t>(нарастающим итогом в рублях)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</si>
  <si>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</si>
  <si>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</si>
  <si>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</si>
  <si>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</si>
  <si>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</si>
  <si>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</si>
  <si>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</si>
  <si>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</si>
  <si>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</si>
  <si>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</si>
  <si>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</si>
  <si>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</si>
  <si>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</si>
  <si>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</si>
  <si>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t>ООО "СЗИ-Комплекс"</t>
  </si>
  <si>
    <r>
      <t>_</t>
    </r>
    <r>
      <rPr>
        <u val="single"/>
        <sz val="11"/>
        <rFont val="Times New Roman"/>
        <family val="1"/>
      </rPr>
      <t>А.А. Васильев</t>
    </r>
    <r>
      <rPr>
        <sz val="11"/>
        <rFont val="Times New Roman"/>
        <family val="1"/>
      </rPr>
      <t>__</t>
    </r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</si>
  <si>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</si>
  <si>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t>Распределительный газопровод п.Вырица, ул.Марата, ул.Энгельса,пр.Павловский (в т.ч. ПИР)</t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</si>
  <si>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</si>
  <si>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</si>
  <si>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t>Исп. Яковлева О.А.</t>
  </si>
  <si>
    <t>т(81371)49-704</t>
  </si>
  <si>
    <t>Выполнение капиталовло-жений в 2016 году по данным формы КС-3 накопительным порядком</t>
  </si>
  <si>
    <t>№17/2015 от 21.09.15г Доп.соглашение №2 от 30.04.2016г.</t>
  </si>
  <si>
    <t>ООО ИК "Водник"</t>
  </si>
  <si>
    <t>Распределительный газопровод для газоснабжения жилых домов п.Вырица ул.Менделеева, Еленинский пер., ул.Бакунина.</t>
  </si>
  <si>
    <t>№46/2016 от 14.07.2016г.</t>
  </si>
  <si>
    <t>ООО "Леноблстрой"</t>
  </si>
  <si>
    <t>Распределительный газопровод для газоснабжения жилых домов п.Вырица ул.Осипенко, ул.М.Горького, ул.И.Е.Ефремова,Народный пр., ул.Коняшина</t>
  </si>
  <si>
    <t>№54/2016 от 06.09.2016г.</t>
  </si>
  <si>
    <t>Распределительный газопровод для газоснабжения жилых домов п.Вырица микрорайон 1-я платформа</t>
  </si>
  <si>
    <t>х</t>
  </si>
  <si>
    <t>работы выполнены на 100%</t>
  </si>
  <si>
    <t>№35/16-С-ЮЛ от 08.09.16г.</t>
  </si>
  <si>
    <t>подпрограммы "Газификация Ленинградской области " государственной программы Ленинградкой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</si>
  <si>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Принятые в 2017 году бюджетные обязательства</t>
  </si>
  <si>
    <t>Перечислено средств организациям в 2017году</t>
  </si>
  <si>
    <t>Предусмотрено средств в 2017 году</t>
  </si>
  <si>
    <t>Получено субсидий в 2017 г.</t>
  </si>
  <si>
    <t>Сумма договора на 2017г.</t>
  </si>
  <si>
    <t>Распределительный газопровод для газоснабжения жилых домов п. Вырица, ул. Нахимсона, Суворовский пр., Ульяновская, Витебская, Рыбинская, пер. Порховской, пр. Урицкого, пер. Амбулаторный</t>
  </si>
  <si>
    <t>ООО "Межрегионтеплострой"</t>
  </si>
  <si>
    <t>№14/2017 от 21.08.2017г.</t>
  </si>
  <si>
    <t>ООО "ПрофКонтроль"</t>
  </si>
  <si>
    <t>№01-1/08/17СКД от 01.08.2017</t>
  </si>
  <si>
    <t>Распределительный газопровод для газоснабжения жилых домов п. Вырица, ул.ул. Вокзальная, Оредежская, Оредежский проезд, Сиверское шоссе, Баркановская, Удельная, Восковская. Слуцкая. Колхозный пер., Кочкарная, дер. Никольское</t>
  </si>
  <si>
    <t>№15/16-С-ЮЛ от 04.08.16г.</t>
  </si>
  <si>
    <t>№15/2017 от 22.08.2017</t>
  </si>
  <si>
    <t>№13/2017 от 21.08.2017</t>
  </si>
  <si>
    <t>ГАУ "Леноблгосэкспертиза"</t>
  </si>
  <si>
    <t>№2025,2026 от 27.09.2017</t>
  </si>
  <si>
    <t>ООО "Невская строительная компания"</t>
  </si>
  <si>
    <t>№43/17-С-ЮЛ</t>
  </si>
  <si>
    <t>№44/17-С-ЮЛ</t>
  </si>
  <si>
    <t xml:space="preserve">на 01 января  2018 г. </t>
  </si>
  <si>
    <t>ведутся работы</t>
  </si>
  <si>
    <t>окончание работ после получения гос. экспертизы</t>
  </si>
  <si>
    <t>работы выполнены на 84%</t>
  </si>
  <si>
    <t>работы выполнены на 83%</t>
  </si>
  <si>
    <r>
      <t xml:space="preserve">Целевое использование субсидий в сумме  </t>
    </r>
    <r>
      <rPr>
        <i/>
        <u val="single"/>
        <sz val="11"/>
        <rFont val="Times New Roman"/>
        <family val="1"/>
      </rPr>
      <t>50564000 (Пятьдесят миллионов пятьсот шестьдесят четыре тысячи) рублей 00 копеек</t>
    </r>
    <r>
      <rPr>
        <i/>
        <sz val="11"/>
        <rFont val="Times New Roman"/>
        <family val="1"/>
      </rPr>
      <t xml:space="preserve"> подтверждаю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</si>
</sst>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164" fontId="6" fillId="0" borderId="6" xfId="0" applyNumberFormat="1" applyFont="1" applyBorder="1"/>
    <xf numFmtId="2" fontId="6" fillId="0" borderId="6" xfId="0" applyNumberFormat="1" applyFont="1" applyBorder="1"/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75" workbookViewId="0" topLeftCell="A1">
      <selection activeCell="H15" sqref="H1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3.625" style="0" customWidth="1"/>
    <col min="4" max="4" width="11.875" style="0" customWidth="1"/>
    <col min="5" max="5" width="13.875" style="0" customWidth="1"/>
    <col min="6" max="6" width="15.375" style="0" customWidth="1"/>
    <col min="7" max="7" width="7.375" style="0" customWidth="1"/>
    <col min="8" max="8" width="12.875" style="0" customWidth="1"/>
    <col min="9" max="9" width="13.25390625" style="0" customWidth="1"/>
    <col min="10" max="10" width="14.625" style="0" customWidth="1"/>
    <col min="11" max="11" width="12.875" style="0" customWidth="1"/>
    <col min="12" max="12" width="12.375" style="0" customWidth="1"/>
    <col min="13" max="13" width="13.00390625" style="0" customWidth="1"/>
    <col min="14" max="14" width="22.875" style="0" customWidth="1"/>
  </cols>
  <sheetData>
    <row r="1" spans="1:14" ht="15">
      <c r="A1" s="7"/>
      <c r="B1" s="7"/>
      <c r="C1" s="7"/>
      <c r="D1" s="7"/>
      <c r="E1" s="7"/>
      <c r="F1" s="3" t="s">
        <v>0</v>
      </c>
      <c r="G1" s="7"/>
      <c r="H1" s="7"/>
      <c r="I1" s="7"/>
      <c r="J1" s="7"/>
      <c r="K1" s="7"/>
      <c r="L1" s="7"/>
      <c r="M1" s="30"/>
      <c r="N1" s="30"/>
    </row>
    <row r="2" spans="1:14" ht="15">
      <c r="A2" s="7"/>
      <c r="B2" s="7"/>
      <c r="C2" s="7"/>
      <c r="D2" s="7"/>
      <c r="E2" s="7"/>
      <c r="F2" s="9" t="s">
        <v>1</v>
      </c>
      <c r="G2" s="7"/>
      <c r="H2" s="7"/>
      <c r="I2" s="7"/>
      <c r="J2" s="7"/>
      <c r="K2" s="7"/>
      <c r="L2" s="7"/>
      <c r="M2" s="7"/>
      <c r="N2" s="7"/>
    </row>
    <row r="3" spans="1:14" ht="34.5" customHeight="1">
      <c r="A3" s="28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7"/>
      <c r="B4" s="7"/>
      <c r="C4" s="7"/>
      <c r="D4" s="7"/>
      <c r="E4" s="7"/>
      <c r="F4" s="27" t="s">
        <v>57</v>
      </c>
      <c r="G4" s="7"/>
      <c r="H4" s="7"/>
      <c r="I4" s="7"/>
      <c r="J4" s="7"/>
      <c r="K4" s="7"/>
      <c r="L4" s="7"/>
      <c r="M4" s="7"/>
      <c r="N4" s="7"/>
    </row>
    <row r="5" spans="1:14" ht="15">
      <c r="A5" s="7"/>
      <c r="B5" s="7"/>
      <c r="C5" s="7"/>
      <c r="D5" s="30" t="s">
        <v>2</v>
      </c>
      <c r="E5" s="30"/>
      <c r="F5" s="30"/>
      <c r="G5" s="30"/>
      <c r="H5" s="30"/>
      <c r="I5" s="9"/>
      <c r="J5" s="9"/>
      <c r="K5" s="7"/>
      <c r="L5" s="7"/>
      <c r="M5" s="7"/>
      <c r="N5" s="7"/>
    </row>
    <row r="6" spans="1:14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31" t="s">
        <v>3</v>
      </c>
      <c r="B7" s="34" t="s">
        <v>40</v>
      </c>
      <c r="C7" s="35"/>
      <c r="D7" s="36"/>
      <c r="E7" s="41" t="s">
        <v>41</v>
      </c>
      <c r="F7" s="37" t="s">
        <v>38</v>
      </c>
      <c r="G7" s="35"/>
      <c r="H7" s="36"/>
      <c r="I7" s="41" t="s">
        <v>25</v>
      </c>
      <c r="J7" s="37" t="s">
        <v>39</v>
      </c>
      <c r="K7" s="35"/>
      <c r="L7" s="36"/>
      <c r="M7" s="41" t="s">
        <v>4</v>
      </c>
      <c r="N7" s="38" t="s">
        <v>5</v>
      </c>
    </row>
    <row r="8" spans="1:14" ht="12.75" customHeight="1">
      <c r="A8" s="32"/>
      <c r="B8" s="31" t="s">
        <v>6</v>
      </c>
      <c r="C8" s="34" t="s">
        <v>7</v>
      </c>
      <c r="D8" s="36"/>
      <c r="E8" s="42"/>
      <c r="F8" s="38" t="s">
        <v>8</v>
      </c>
      <c r="G8" s="31" t="s">
        <v>9</v>
      </c>
      <c r="H8" s="44" t="s">
        <v>42</v>
      </c>
      <c r="I8" s="42"/>
      <c r="J8" s="38" t="s">
        <v>6</v>
      </c>
      <c r="K8" s="34" t="s">
        <v>7</v>
      </c>
      <c r="L8" s="36"/>
      <c r="M8" s="42"/>
      <c r="N8" s="39"/>
    </row>
    <row r="9" spans="1:14" s="1" customFormat="1" ht="60" customHeight="1">
      <c r="A9" s="33"/>
      <c r="B9" s="33"/>
      <c r="C9" s="5" t="s">
        <v>10</v>
      </c>
      <c r="D9" s="10" t="s">
        <v>11</v>
      </c>
      <c r="E9" s="43"/>
      <c r="F9" s="40"/>
      <c r="G9" s="33"/>
      <c r="H9" s="45"/>
      <c r="I9" s="43"/>
      <c r="J9" s="40"/>
      <c r="K9" s="5" t="s">
        <v>12</v>
      </c>
      <c r="L9" s="6" t="s">
        <v>13</v>
      </c>
      <c r="M9" s="43"/>
      <c r="N9" s="40"/>
    </row>
    <row r="10" spans="1:14" ht="12.75" customHeight="1">
      <c r="A10" s="55" t="s">
        <v>20</v>
      </c>
      <c r="B10" s="48">
        <f>C10+D10</f>
        <v>848626.99</v>
      </c>
      <c r="C10" s="48">
        <v>789000</v>
      </c>
      <c r="D10" s="48">
        <v>59626.99</v>
      </c>
      <c r="E10" s="48">
        <v>0</v>
      </c>
      <c r="F10" s="48" t="s">
        <v>17</v>
      </c>
      <c r="G10" s="48" t="s">
        <v>26</v>
      </c>
      <c r="H10" s="50">
        <f>B10</f>
        <v>848626.99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8" t="s">
        <v>59</v>
      </c>
    </row>
    <row r="11" spans="1:14" ht="12.75">
      <c r="A11" s="56"/>
      <c r="B11" s="49"/>
      <c r="C11" s="49"/>
      <c r="D11" s="49"/>
      <c r="E11" s="49"/>
      <c r="F11" s="49"/>
      <c r="G11" s="49"/>
      <c r="H11" s="51"/>
      <c r="I11" s="52"/>
      <c r="J11" s="51"/>
      <c r="K11" s="51"/>
      <c r="L11" s="51"/>
      <c r="M11" s="51"/>
      <c r="N11" s="49"/>
    </row>
    <row r="12" spans="1:14" ht="64.5" customHeight="1">
      <c r="A12" s="56"/>
      <c r="B12" s="49"/>
      <c r="C12" s="49"/>
      <c r="D12" s="49"/>
      <c r="E12" s="49"/>
      <c r="F12" s="49"/>
      <c r="G12" s="49"/>
      <c r="H12" s="51"/>
      <c r="I12" s="52"/>
      <c r="J12" s="51"/>
      <c r="K12" s="51"/>
      <c r="L12" s="51"/>
      <c r="M12" s="51"/>
      <c r="N12" s="49"/>
    </row>
    <row r="13" spans="1:14" ht="64.5" customHeight="1">
      <c r="A13" s="59"/>
      <c r="B13" s="11">
        <f>C13+D13</f>
        <v>895476.85</v>
      </c>
      <c r="C13" s="11">
        <v>832000</v>
      </c>
      <c r="D13" s="11">
        <v>63476.85</v>
      </c>
      <c r="E13" s="11">
        <v>832000</v>
      </c>
      <c r="F13" s="25" t="s">
        <v>52</v>
      </c>
      <c r="G13" s="25" t="s">
        <v>53</v>
      </c>
      <c r="H13" s="11">
        <f>B13</f>
        <v>895476.85</v>
      </c>
      <c r="I13" s="24">
        <v>0</v>
      </c>
      <c r="J13" s="24">
        <f>K13+L13</f>
        <v>895476.85</v>
      </c>
      <c r="K13" s="24">
        <v>832000</v>
      </c>
      <c r="L13" s="24">
        <v>63476.85</v>
      </c>
      <c r="M13" s="24">
        <v>0</v>
      </c>
      <c r="N13" s="26" t="s">
        <v>58</v>
      </c>
    </row>
    <row r="14" spans="1:14" ht="51.75" customHeight="1">
      <c r="A14" s="32" t="s">
        <v>43</v>
      </c>
      <c r="B14" s="23">
        <f>C14+D14</f>
        <v>5580083.1</v>
      </c>
      <c r="C14" s="23">
        <v>5189000</v>
      </c>
      <c r="D14" s="23">
        <v>391083.1</v>
      </c>
      <c r="E14" s="23">
        <v>5189000</v>
      </c>
      <c r="F14" s="21" t="s">
        <v>44</v>
      </c>
      <c r="G14" s="21" t="s">
        <v>45</v>
      </c>
      <c r="H14" s="23">
        <v>6200092.35</v>
      </c>
      <c r="I14" s="23">
        <f>J14</f>
        <v>5580083.1</v>
      </c>
      <c r="J14" s="23">
        <f>K14+L14</f>
        <v>5580083.1</v>
      </c>
      <c r="K14" s="23">
        <v>5189000</v>
      </c>
      <c r="L14" s="23">
        <f>127059.12+264023.98</f>
        <v>391083.1</v>
      </c>
      <c r="M14" s="23">
        <v>0</v>
      </c>
      <c r="N14" s="60">
        <v>0.9</v>
      </c>
    </row>
    <row r="15" spans="1:14" ht="141.75" customHeight="1" thickBot="1">
      <c r="A15" s="54"/>
      <c r="B15" s="14">
        <f>C15+D15</f>
        <v>96800</v>
      </c>
      <c r="C15" s="14">
        <v>0</v>
      </c>
      <c r="D15" s="14">
        <v>96800</v>
      </c>
      <c r="E15" s="14">
        <v>0</v>
      </c>
      <c r="F15" s="15" t="s">
        <v>46</v>
      </c>
      <c r="G15" s="15" t="s">
        <v>47</v>
      </c>
      <c r="H15" s="14">
        <v>96800</v>
      </c>
      <c r="I15" s="23">
        <v>0</v>
      </c>
      <c r="J15" s="23">
        <v>0</v>
      </c>
      <c r="K15" s="14">
        <v>0</v>
      </c>
      <c r="L15" s="14">
        <v>0</v>
      </c>
      <c r="M15" s="14">
        <v>0</v>
      </c>
      <c r="N15" s="15"/>
    </row>
    <row r="16" spans="1:14" ht="117" customHeight="1">
      <c r="A16" s="53" t="s">
        <v>28</v>
      </c>
      <c r="B16" s="12">
        <f>C16+D16</f>
        <v>285912.85</v>
      </c>
      <c r="C16" s="12">
        <v>266000</v>
      </c>
      <c r="D16" s="12">
        <v>19912.85</v>
      </c>
      <c r="E16" s="12">
        <v>266000</v>
      </c>
      <c r="F16" s="13" t="s">
        <v>27</v>
      </c>
      <c r="G16" s="13" t="s">
        <v>29</v>
      </c>
      <c r="H16" s="12">
        <v>285912.85</v>
      </c>
      <c r="I16" s="12">
        <f>H16</f>
        <v>285912.85</v>
      </c>
      <c r="J16" s="12">
        <f>K16+L16</f>
        <v>285912.85</v>
      </c>
      <c r="K16" s="12">
        <v>266000</v>
      </c>
      <c r="L16" s="12">
        <v>19912.85</v>
      </c>
      <c r="M16" s="12">
        <v>0</v>
      </c>
      <c r="N16" s="13" t="s">
        <v>35</v>
      </c>
    </row>
    <row r="17" spans="1:14" ht="117" customHeight="1" thickBot="1">
      <c r="A17" s="57"/>
      <c r="B17" s="14">
        <v>99000</v>
      </c>
      <c r="C17" s="14">
        <v>0</v>
      </c>
      <c r="D17" s="14">
        <v>99000</v>
      </c>
      <c r="E17" s="14">
        <v>0</v>
      </c>
      <c r="F17" s="15" t="s">
        <v>30</v>
      </c>
      <c r="G17" s="15" t="s">
        <v>49</v>
      </c>
      <c r="H17" s="23">
        <v>99000</v>
      </c>
      <c r="I17" s="23">
        <v>0</v>
      </c>
      <c r="J17" s="23">
        <f>K17+L17</f>
        <v>99000</v>
      </c>
      <c r="K17" s="23">
        <v>0</v>
      </c>
      <c r="L17" s="23">
        <v>99000</v>
      </c>
      <c r="M17" s="23">
        <v>0</v>
      </c>
      <c r="N17" s="22"/>
    </row>
    <row r="18" spans="1:14" ht="56.25" customHeight="1">
      <c r="A18" s="53" t="s">
        <v>31</v>
      </c>
      <c r="B18" s="12">
        <f>C18+D18</f>
        <v>45513.96</v>
      </c>
      <c r="C18" s="12">
        <v>42000</v>
      </c>
      <c r="D18" s="12">
        <v>3513.96</v>
      </c>
      <c r="E18" s="12">
        <v>42000</v>
      </c>
      <c r="F18" s="13" t="s">
        <v>27</v>
      </c>
      <c r="G18" s="13" t="s">
        <v>32</v>
      </c>
      <c r="H18" s="12">
        <v>45513.96</v>
      </c>
      <c r="I18" s="12">
        <v>45513.96</v>
      </c>
      <c r="J18" s="12">
        <f>K18+L18</f>
        <v>45513.96</v>
      </c>
      <c r="K18" s="12">
        <v>42000</v>
      </c>
      <c r="L18" s="12">
        <v>3513.96</v>
      </c>
      <c r="M18" s="12">
        <v>0</v>
      </c>
      <c r="N18" s="13" t="s">
        <v>35</v>
      </c>
    </row>
    <row r="19" spans="1:14" ht="95.25" customHeight="1" thickBot="1">
      <c r="A19" s="54"/>
      <c r="B19" s="14">
        <v>99000</v>
      </c>
      <c r="C19" s="14">
        <v>0</v>
      </c>
      <c r="D19" s="14">
        <v>99000</v>
      </c>
      <c r="E19" s="14">
        <v>0</v>
      </c>
      <c r="F19" s="15" t="s">
        <v>30</v>
      </c>
      <c r="G19" s="15" t="s">
        <v>36</v>
      </c>
      <c r="H19" s="14">
        <v>99000</v>
      </c>
      <c r="I19" s="14">
        <v>0</v>
      </c>
      <c r="J19" s="14">
        <f>K19+L19</f>
        <v>99000</v>
      </c>
      <c r="K19" s="14">
        <v>0</v>
      </c>
      <c r="L19" s="14">
        <v>99000</v>
      </c>
      <c r="M19" s="14">
        <v>0</v>
      </c>
      <c r="N19" s="15"/>
    </row>
    <row r="20" spans="1:14" ht="75" customHeight="1">
      <c r="A20" s="53" t="s">
        <v>48</v>
      </c>
      <c r="B20" s="12">
        <f>C20+D20</f>
        <v>36884610.69</v>
      </c>
      <c r="C20" s="12">
        <v>34302000</v>
      </c>
      <c r="D20" s="12">
        <v>2582610.69</v>
      </c>
      <c r="E20" s="12">
        <v>29896600</v>
      </c>
      <c r="F20" s="13" t="s">
        <v>54</v>
      </c>
      <c r="G20" s="13" t="s">
        <v>50</v>
      </c>
      <c r="H20" s="12">
        <v>38302749.4</v>
      </c>
      <c r="I20" s="12">
        <f>J20</f>
        <v>32146909.509999998</v>
      </c>
      <c r="J20" s="12">
        <f>K20+L20</f>
        <v>32146909.509999998</v>
      </c>
      <c r="K20" s="12">
        <v>29896600</v>
      </c>
      <c r="L20" s="12">
        <v>2250309.51</v>
      </c>
      <c r="M20" s="12">
        <v>0</v>
      </c>
      <c r="N20" s="13" t="s">
        <v>60</v>
      </c>
    </row>
    <row r="21" spans="1:14" ht="147.75" customHeight="1" thickBot="1">
      <c r="A21" s="54"/>
      <c r="B21" s="14">
        <f>C21+D21</f>
        <v>99000</v>
      </c>
      <c r="C21" s="14">
        <v>0</v>
      </c>
      <c r="D21" s="14">
        <v>99000</v>
      </c>
      <c r="E21" s="14">
        <v>0</v>
      </c>
      <c r="F21" s="15" t="s">
        <v>30</v>
      </c>
      <c r="G21" s="15" t="s">
        <v>55</v>
      </c>
      <c r="H21" s="14">
        <v>99000</v>
      </c>
      <c r="I21" s="23">
        <f>J21</f>
        <v>49500</v>
      </c>
      <c r="J21" s="23">
        <f>K21+L21</f>
        <v>49500</v>
      </c>
      <c r="K21" s="14">
        <v>0</v>
      </c>
      <c r="L21" s="14">
        <v>49500</v>
      </c>
      <c r="M21" s="14">
        <v>0</v>
      </c>
      <c r="N21" s="15"/>
    </row>
    <row r="22" spans="1:14" ht="147.75" customHeight="1">
      <c r="A22" s="53" t="s">
        <v>33</v>
      </c>
      <c r="B22" s="12">
        <f>C22+D22</f>
        <v>16631414</v>
      </c>
      <c r="C22" s="12">
        <v>15467000</v>
      </c>
      <c r="D22" s="12">
        <v>1164414</v>
      </c>
      <c r="E22" s="12">
        <v>14338400</v>
      </c>
      <c r="F22" s="22" t="s">
        <v>44</v>
      </c>
      <c r="G22" s="13" t="s">
        <v>51</v>
      </c>
      <c r="H22" s="12">
        <v>18479349.9</v>
      </c>
      <c r="I22" s="12">
        <f>J22</f>
        <v>15417894.97</v>
      </c>
      <c r="J22" s="12">
        <f>K22+L22</f>
        <v>15417894.97</v>
      </c>
      <c r="K22" s="12">
        <v>14338400</v>
      </c>
      <c r="L22" s="12">
        <v>1079494.97</v>
      </c>
      <c r="M22" s="12">
        <v>0</v>
      </c>
      <c r="N22" s="13" t="s">
        <v>61</v>
      </c>
    </row>
    <row r="23" spans="1:14" ht="147.75" customHeight="1" thickBot="1">
      <c r="A23" s="57"/>
      <c r="B23" s="14">
        <f>C23+D23</f>
        <v>99000</v>
      </c>
      <c r="C23" s="14">
        <v>0</v>
      </c>
      <c r="D23" s="14">
        <v>99000</v>
      </c>
      <c r="E23" s="14">
        <v>0</v>
      </c>
      <c r="F23" s="15" t="s">
        <v>30</v>
      </c>
      <c r="G23" s="15" t="s">
        <v>56</v>
      </c>
      <c r="H23" s="14">
        <v>99000</v>
      </c>
      <c r="I23" s="14">
        <f>J23</f>
        <v>49500</v>
      </c>
      <c r="J23" s="14">
        <f>K23+L23</f>
        <v>49500</v>
      </c>
      <c r="K23" s="14">
        <v>0</v>
      </c>
      <c r="L23" s="14">
        <v>49500</v>
      </c>
      <c r="M23" s="14">
        <v>0</v>
      </c>
      <c r="N23" s="15"/>
    </row>
    <row r="24" spans="1:14" ht="15">
      <c r="A24" s="16" t="s">
        <v>14</v>
      </c>
      <c r="B24" s="17">
        <f>SUM(B10:B23)</f>
        <v>61664438.44</v>
      </c>
      <c r="C24" s="18">
        <f>SUM(C10:C23)</f>
        <v>56887000</v>
      </c>
      <c r="D24" s="17">
        <f>SUM(D10:D23)</f>
        <v>4777438.4399999995</v>
      </c>
      <c r="E24" s="17">
        <f>SUM(E10:E23)</f>
        <v>50564000</v>
      </c>
      <c r="F24" s="20" t="s">
        <v>34</v>
      </c>
      <c r="G24" s="20" t="s">
        <v>34</v>
      </c>
      <c r="H24" s="18">
        <f aca="true" t="shared" si="0" ref="H24:M24">SUM(H10:H23)</f>
        <v>65550522.3</v>
      </c>
      <c r="I24" s="17">
        <f t="shared" si="0"/>
        <v>53575314.38999999</v>
      </c>
      <c r="J24" s="17">
        <f t="shared" si="0"/>
        <v>54668791.239999995</v>
      </c>
      <c r="K24" s="18">
        <f t="shared" si="0"/>
        <v>50564000</v>
      </c>
      <c r="L24" s="17">
        <f t="shared" si="0"/>
        <v>4104791.2399999993</v>
      </c>
      <c r="M24" s="19">
        <f t="shared" si="0"/>
        <v>0</v>
      </c>
      <c r="N24" s="16"/>
    </row>
    <row r="25" spans="1:14" ht="1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30" customHeight="1">
      <c r="A27" s="46" t="s">
        <v>62</v>
      </c>
      <c r="B27" s="47"/>
      <c r="C27" s="47"/>
      <c r="D27" s="47"/>
      <c r="E27" s="47"/>
      <c r="F27" s="47"/>
      <c r="G27" s="47"/>
      <c r="H27" s="47"/>
      <c r="I27" s="7"/>
      <c r="J27" s="7"/>
      <c r="K27" s="7"/>
      <c r="L27" s="7"/>
      <c r="M27" s="7"/>
      <c r="N27" s="7"/>
    </row>
    <row r="28" spans="1:14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7" t="s">
        <v>21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1" customHeight="1">
      <c r="A30" s="7" t="s">
        <v>18</v>
      </c>
      <c r="B30" s="7"/>
      <c r="C30" s="7" t="s">
        <v>15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7"/>
      <c r="B31" s="7"/>
      <c r="C31" s="8" t="s">
        <v>16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4.25" customHeight="1">
      <c r="A32" s="7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1.75" customHeight="1">
      <c r="A33" s="7" t="s">
        <v>19</v>
      </c>
      <c r="B33" s="2"/>
      <c r="C33" s="2" t="s">
        <v>15</v>
      </c>
      <c r="D33" s="2"/>
      <c r="E33" s="2"/>
      <c r="F33" s="2"/>
      <c r="G33" s="2"/>
      <c r="H33" s="4"/>
      <c r="I33" s="4"/>
      <c r="J33" s="4"/>
      <c r="K33" s="4"/>
      <c r="L33" s="4"/>
      <c r="M33" s="4"/>
      <c r="N33" s="4"/>
    </row>
    <row r="34" spans="1:14" ht="15">
      <c r="A34" s="2"/>
      <c r="B34" s="2"/>
      <c r="C34" s="8" t="s">
        <v>16</v>
      </c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</row>
    <row r="36" ht="12.75">
      <c r="A36" t="s">
        <v>23</v>
      </c>
    </row>
    <row r="37" ht="12.75">
      <c r="A37" t="s">
        <v>24</v>
      </c>
    </row>
  </sheetData>
  <mergeCells count="38">
    <mergeCell ref="A22:A23"/>
    <mergeCell ref="K10:K12"/>
    <mergeCell ref="L10:L12"/>
    <mergeCell ref="M10:M12"/>
    <mergeCell ref="N10:N12"/>
    <mergeCell ref="A14:A15"/>
    <mergeCell ref="A27:H27"/>
    <mergeCell ref="G8:G9"/>
    <mergeCell ref="J8:J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18:A19"/>
    <mergeCell ref="A20:A21"/>
    <mergeCell ref="A10:A13"/>
    <mergeCell ref="A16:A17"/>
    <mergeCell ref="A3:N3"/>
    <mergeCell ref="M1:N1"/>
    <mergeCell ref="A7:A9"/>
    <mergeCell ref="B7:D7"/>
    <mergeCell ref="C8:D8"/>
    <mergeCell ref="K8:L8"/>
    <mergeCell ref="J7:L7"/>
    <mergeCell ref="B8:B9"/>
    <mergeCell ref="F7:H7"/>
    <mergeCell ref="N7:N9"/>
    <mergeCell ref="M7:M9"/>
    <mergeCell ref="D5:H5"/>
    <mergeCell ref="H8:H9"/>
    <mergeCell ref="E7:E9"/>
    <mergeCell ref="I7:I9"/>
    <mergeCell ref="F8:F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2018-01-12T07:02:46Z</cp:lastPrinted>
  <dcterms:created xsi:type="dcterms:W3CDTF">2009-07-07T11:06:01Z</dcterms:created>
  <dcterms:modified xsi:type="dcterms:W3CDTF">2018-01-12T07:21:29Z</dcterms:modified>
  <cp:category/>
  <cp:version/>
  <cp:contentType/>
  <cp:contentStatus/>
</cp:coreProperties>
</file>