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055" windowHeight="11760" activeTab="0"/>
  </bookViews>
  <sheets>
    <sheet name="Приложение 3 " sheetId="1" r:id="rId1"/>
  </sheets>
  <definedNames>
    <definedName name="_xlnm.Print_Titles" localSheetId="0">'Приложение 3 '!$5:$8</definedName>
  </definedNames>
  <calcPr fullCalcOnLoad="1"/>
</workbook>
</file>

<file path=xl/sharedStrings.xml><?xml version="1.0" encoding="utf-8"?>
<sst xmlns="http://schemas.openxmlformats.org/spreadsheetml/2006/main" count="82" uniqueCount="44">
  <si>
    <t>Приложение № 4 к дополнительному соглашению №_____от "_____"____________2014г.</t>
  </si>
  <si>
    <t>№,п/п</t>
  </si>
  <si>
    <t>Наименование показателей</t>
  </si>
  <si>
    <t>Плановое значение показателей по Соглашению                                   (гр.11-15 Прилож. № 1)</t>
  </si>
  <si>
    <t xml:space="preserve">Выполнено </t>
  </si>
  <si>
    <t xml:space="preserve">Оплачено подрядчику                                     (Кассовые расходы МО) </t>
  </si>
  <si>
    <t>Остаток средств</t>
  </si>
  <si>
    <t xml:space="preserve">Причины неиспользования средств </t>
  </si>
  <si>
    <t>Всего, руб.</t>
  </si>
  <si>
    <t>в том числе за счет средств дорожного фонда :</t>
  </si>
  <si>
    <t xml:space="preserve">Ввод мощностей </t>
  </si>
  <si>
    <t>кол-во единиц двор.террит-й, проездов</t>
  </si>
  <si>
    <t>км/ пог.м</t>
  </si>
  <si>
    <t>ЛО</t>
  </si>
  <si>
    <t>МО</t>
  </si>
  <si>
    <t>Межбюджетные трансферты, ВСЕГО:</t>
  </si>
  <si>
    <t>Х</t>
  </si>
  <si>
    <t>в том числе по мероприятиям:</t>
  </si>
  <si>
    <t xml:space="preserve">Ремонт, всего: </t>
  </si>
  <si>
    <t>в том числе по объектам: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</si>
  <si>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характер. ВСЕГО: </t>
  </si>
  <si>
    <t>Ремонт ул.М.Горького (на участке от ул.Ленина до ул.Купальная) п. Вырица</t>
  </si>
  <si>
    <t>Ремонт ул.Купальная (на участке от ул.М.Горького до Суворовского пр-та) п. Вырица</t>
  </si>
  <si>
    <t xml:space="preserve"> Глава Администрации ________________ / А.А. Васильев/ </t>
  </si>
  <si>
    <t xml:space="preserve"> Администрация Вырицкого городского поселения Гатчинского муниципального района Ленинградской области</t>
  </si>
  <si>
    <t>кв.м (справ)</t>
  </si>
  <si>
    <t>5220/2880</t>
  </si>
  <si>
    <t>3200/1600</t>
  </si>
  <si>
    <t>8420/4480</t>
  </si>
  <si>
    <t>1,96/1,040</t>
  </si>
  <si>
    <t>1,16/0,640</t>
  </si>
  <si>
    <t>0800,/0,400</t>
  </si>
  <si>
    <t>Комитет по дорожному хозяйству  Ленинградской области</t>
  </si>
  <si>
    <t xml:space="preserve"> Главный бухгалтер ________________ / О.А. Яковлева/ </t>
  </si>
  <si>
    <t>Приложение № 3 к Соглашению №126 от "29" апреля 2016г. Доп.Соглашение№3 от 30.05.2017г.</t>
  </si>
  <si>
    <t>Ввод мощностей в 2017 году</t>
  </si>
  <si>
    <t>1</t>
  </si>
  <si>
    <t>1.1</t>
  </si>
  <si>
    <t>1.1.1</t>
  </si>
  <si>
    <t>1.1.2</t>
  </si>
  <si>
    <t xml:space="preserve"> председатель Комитета  ___________       /Ю.И. Запалатский/</t>
  </si>
  <si>
    <t>Исполнитель: Яковлева О.А. т.(81371)49-219</t>
  </si>
  <si>
    <t>ОТЧЕТ об осуществлении расходов дорожного фонда муниципального образования Вырицкое городское поселение Гатчинского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ноября 2017 года</t>
  </si>
  <si>
    <t>01 ноября  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</si>
</sst>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%"/>
    <numFmt numFmtId="167" formatCode="0.0"/>
    <numFmt numFmtId="168" formatCode="0.0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Times New Roman Cyr"/>
      <family val="1"/>
    </font>
    <font>
      <sz val="10"/>
      <name val="Arial"/>
      <family val="2"/>
    </font>
    <font>
      <sz val="8"/>
      <name val="Times New Roman"/>
      <family val="1"/>
    </font>
    <font>
      <sz val="7"/>
      <name val="Times New Roman CYR"/>
      <family val="0"/>
    </font>
    <font>
      <i/>
      <sz val="8"/>
      <name val="Times New Roman"/>
      <family val="1"/>
    </font>
    <font>
      <b/>
      <sz val="10"/>
      <color indexed="8"/>
      <name val="Times New Roman Cyr"/>
      <family val="1"/>
    </font>
    <font>
      <b/>
      <sz val="9"/>
      <name val="Times New Roman Cyr"/>
      <family val="0"/>
    </font>
    <font>
      <i/>
      <sz val="9"/>
      <name val="Times New Roman"/>
      <family val="1"/>
    </font>
    <font>
      <b/>
      <sz val="14"/>
      <name val="Times New Roman Cyr"/>
      <family val="1"/>
    </font>
    <font>
      <i/>
      <sz val="9"/>
      <name val="Times New Roman Cyr"/>
      <family val="1"/>
    </font>
    <font>
      <sz val="14"/>
      <name val="Times New Roman Cyr"/>
      <family val="1"/>
    </font>
    <font>
      <b/>
      <sz val="9"/>
      <color indexed="8"/>
      <name val="Times New Roman Cyr"/>
      <family val="1"/>
    </font>
    <font>
      <b/>
      <sz val="8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 Cyr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8"/>
      <name val="Times New Roman Cyr"/>
      <family val="1"/>
    </font>
    <font>
      <b/>
      <sz val="14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25" fillId="0" borderId="0">
      <alignment/>
      <protection/>
    </xf>
    <xf numFmtId="0" fontId="59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1" xfId="52" applyNumberFormat="1" applyFont="1" applyFill="1" applyBorder="1" applyAlignment="1">
      <alignment horizontal="center" vertical="center" wrapText="1"/>
      <protection/>
    </xf>
    <xf numFmtId="0" fontId="6" fillId="0" borderId="12" xfId="52" applyNumberFormat="1" applyFont="1" applyFill="1" applyBorder="1" applyAlignment="1">
      <alignment horizontal="center" vertical="center" wrapText="1"/>
      <protection/>
    </xf>
    <xf numFmtId="165" fontId="7" fillId="33" borderId="13" xfId="0" applyNumberFormat="1" applyFont="1" applyFill="1" applyBorder="1" applyAlignment="1">
      <alignment vertical="center" textRotation="90" wrapText="1"/>
    </xf>
    <xf numFmtId="165" fontId="4" fillId="33" borderId="13" xfId="0" applyNumberFormat="1" applyFont="1" applyFill="1" applyBorder="1" applyAlignment="1">
      <alignment horizontal="center" vertical="center" wrapText="1"/>
    </xf>
    <xf numFmtId="0" fontId="6" fillId="0" borderId="13" xfId="52" applyNumberFormat="1" applyFont="1" applyFill="1" applyBorder="1" applyAlignment="1">
      <alignment horizontal="center" vertical="center" wrapText="1"/>
      <protection/>
    </xf>
    <xf numFmtId="49" fontId="8" fillId="0" borderId="13" xfId="0" applyNumberFormat="1" applyFont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left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165" fontId="12" fillId="33" borderId="10" xfId="0" applyNumberFormat="1" applyFont="1" applyFill="1" applyBorder="1" applyAlignment="1">
      <alignment horizontal="center" vertical="center" wrapText="1"/>
    </xf>
    <xf numFmtId="164" fontId="12" fillId="33" borderId="10" xfId="0" applyNumberFormat="1" applyFont="1" applyFill="1" applyBorder="1" applyAlignment="1">
      <alignment horizontal="center" vertical="center" wrapText="1"/>
    </xf>
    <xf numFmtId="166" fontId="13" fillId="0" borderId="10" xfId="56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2" fontId="15" fillId="33" borderId="13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2" fontId="16" fillId="33" borderId="13" xfId="0" applyNumberFormat="1" applyFont="1" applyFill="1" applyBorder="1" applyAlignment="1">
      <alignment horizontal="center" vertical="center" wrapText="1"/>
    </xf>
    <xf numFmtId="166" fontId="13" fillId="0" borderId="13" xfId="5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17" fillId="0" borderId="13" xfId="0" applyNumberFormat="1" applyFont="1" applyBorder="1" applyAlignment="1">
      <alignment horizontal="center" vertical="center" wrapText="1"/>
    </xf>
    <xf numFmtId="2" fontId="15" fillId="33" borderId="13" xfId="0" applyNumberFormat="1" applyFont="1" applyFill="1" applyBorder="1" applyAlignment="1">
      <alignment horizontal="left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2" fontId="19" fillId="33" borderId="13" xfId="0" applyNumberFormat="1" applyFont="1" applyFill="1" applyBorder="1" applyAlignment="1">
      <alignment horizontal="left" vertical="center" wrapText="1"/>
    </xf>
    <xf numFmtId="0" fontId="13" fillId="0" borderId="13" xfId="0" applyNumberFormat="1" applyFont="1" applyFill="1" applyBorder="1" applyAlignment="1">
      <alignment horizontal="left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4" fontId="12" fillId="33" borderId="13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13" fillId="33" borderId="1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2" fontId="12" fillId="33" borderId="0" xfId="0" applyNumberFormat="1" applyFont="1" applyFill="1" applyBorder="1" applyAlignment="1">
      <alignment horizontal="center" vertical="center" wrapText="1"/>
    </xf>
    <xf numFmtId="165" fontId="12" fillId="33" borderId="0" xfId="0" applyNumberFormat="1" applyFont="1" applyFill="1" applyBorder="1" applyAlignment="1">
      <alignment horizontal="center" vertical="center" wrapText="1"/>
    </xf>
    <xf numFmtId="164" fontId="12" fillId="33" borderId="0" xfId="0" applyNumberFormat="1" applyFont="1" applyFill="1" applyBorder="1" applyAlignment="1">
      <alignment horizontal="center" vertical="center" wrapText="1"/>
    </xf>
    <xf numFmtId="166" fontId="13" fillId="0" borderId="0" xfId="56" applyNumberFormat="1" applyFont="1" applyFill="1" applyBorder="1" applyAlignment="1">
      <alignment horizontal="center" vertical="center" wrapText="1"/>
    </xf>
    <xf numFmtId="165" fontId="22" fillId="33" borderId="0" xfId="0" applyNumberFormat="1" applyFont="1" applyFill="1" applyAlignment="1">
      <alignment horizontal="center" vertical="center" wrapText="1"/>
    </xf>
    <xf numFmtId="165" fontId="23" fillId="33" borderId="0" xfId="0" applyNumberFormat="1" applyFont="1" applyFill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165" fontId="12" fillId="33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20" fillId="33" borderId="13" xfId="0" applyNumberFormat="1" applyFont="1" applyFill="1" applyBorder="1" applyAlignment="1">
      <alignment horizontal="center" vertical="center" wrapText="1"/>
    </xf>
    <xf numFmtId="0" fontId="16" fillId="33" borderId="13" xfId="0" applyNumberFormat="1" applyFont="1" applyFill="1" applyBorder="1" applyAlignment="1">
      <alignment horizontal="center" vertical="center" wrapText="1"/>
    </xf>
    <xf numFmtId="4" fontId="13" fillId="33" borderId="13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21" fillId="33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1" xfId="52" applyNumberFormat="1" applyFont="1" applyFill="1" applyBorder="1" applyAlignment="1">
      <alignment horizontal="center" vertical="center" wrapText="1"/>
      <protection/>
    </xf>
    <xf numFmtId="0" fontId="6" fillId="0" borderId="12" xfId="52" applyNumberFormat="1" applyFont="1" applyFill="1" applyBorder="1" applyAlignment="1">
      <alignment horizontal="center" vertical="center" wrapText="1"/>
      <protection/>
    </xf>
    <xf numFmtId="0" fontId="6" fillId="0" borderId="14" xfId="52" applyNumberFormat="1" applyFont="1" applyFill="1" applyBorder="1" applyAlignment="1">
      <alignment horizontal="center" vertical="center" wrapText="1"/>
      <protection/>
    </xf>
    <xf numFmtId="0" fontId="6" fillId="0" borderId="15" xfId="52" applyNumberFormat="1" applyFont="1" applyFill="1" applyBorder="1" applyAlignment="1">
      <alignment horizontal="center" vertical="center" wrapText="1"/>
      <protection/>
    </xf>
    <xf numFmtId="0" fontId="6" fillId="0" borderId="16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6" fillId="0" borderId="17" xfId="52" applyNumberFormat="1" applyFont="1" applyFill="1" applyBorder="1" applyAlignment="1">
      <alignment horizontal="center" vertical="center" wrapText="1"/>
      <protection/>
    </xf>
    <xf numFmtId="0" fontId="6" fillId="0" borderId="18" xfId="52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49" fontId="21" fillId="0" borderId="0" xfId="0" applyNumberFormat="1" applyFont="1" applyAlignment="1">
      <alignment horizontal="right" vertical="center" wrapText="1"/>
    </xf>
    <xf numFmtId="49" fontId="27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24"/>
  <sheetViews>
    <sheetView tabSelected="1" zoomScalePageLayoutView="0" workbookViewId="0" topLeftCell="A2">
      <pane xSplit="8" ySplit="6" topLeftCell="I8" activePane="bottomRight" state="frozen"/>
      <selection pane="topLeft" activeCell="A2" sqref="A2"/>
      <selection pane="topRight" activeCell="I2" sqref="I2"/>
      <selection pane="bottomLeft" activeCell="A8" sqref="A8"/>
      <selection pane="bottomRight" activeCell="Q25" sqref="Q25"/>
    </sheetView>
  </sheetViews>
  <sheetFormatPr defaultColWidth="9.00390625" defaultRowHeight="12.75"/>
  <cols>
    <col min="1" max="1" width="4.125" style="0" customWidth="1"/>
    <col min="2" max="2" width="24.125" style="0" customWidth="1"/>
    <col min="3" max="3" width="4.75390625" style="0" customWidth="1"/>
    <col min="4" max="4" width="9.75390625" style="0" customWidth="1"/>
    <col min="5" max="5" width="5.75390625" style="0" customWidth="1"/>
    <col min="6" max="6" width="12.125" style="0" customWidth="1"/>
    <col min="7" max="7" width="11.00390625" style="0" customWidth="1"/>
    <col min="8" max="8" width="11.125" style="0" customWidth="1"/>
    <col min="9" max="9" width="4.375" style="0" customWidth="1"/>
    <col min="10" max="10" width="7.625" style="0" customWidth="1"/>
    <col min="11" max="11" width="7.00390625" style="0" customWidth="1"/>
    <col min="12" max="12" width="11.25390625" style="0" customWidth="1"/>
    <col min="13" max="13" width="11.375" style="0" customWidth="1"/>
    <col min="14" max="14" width="9.00390625" style="0" customWidth="1"/>
    <col min="15" max="15" width="9.75390625" style="0" customWidth="1"/>
    <col min="16" max="16" width="10.375" style="0" customWidth="1"/>
    <col min="17" max="17" width="9.75390625" style="0" customWidth="1"/>
    <col min="18" max="18" width="11.00390625" style="0" customWidth="1"/>
    <col min="19" max="19" width="11.375" style="0" customWidth="1"/>
    <col min="20" max="20" width="10.00390625" style="0" customWidth="1"/>
    <col min="21" max="21" width="17.875" style="0" customWidth="1"/>
  </cols>
  <sheetData>
    <row r="1" spans="2:21" ht="29.25" customHeight="1" hidden="1">
      <c r="B1" s="1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3"/>
      <c r="O1" s="77" t="s">
        <v>0</v>
      </c>
      <c r="P1" s="77"/>
      <c r="Q1" s="77"/>
      <c r="R1" s="77"/>
      <c r="S1" s="77"/>
      <c r="T1" s="77"/>
      <c r="U1" s="77"/>
    </row>
    <row r="2" spans="2:21" ht="21" customHeight="1"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3"/>
      <c r="O2" s="77" t="s">
        <v>34</v>
      </c>
      <c r="P2" s="77"/>
      <c r="Q2" s="77"/>
      <c r="R2" s="77"/>
      <c r="S2" s="77"/>
      <c r="T2" s="77"/>
      <c r="U2" s="77"/>
    </row>
    <row r="3" spans="2:21" ht="12.75" customHeight="1">
      <c r="B3" s="78" t="s">
        <v>42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2:21" ht="29.25" customHeight="1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 ht="21.75" customHeight="1">
      <c r="A5" s="64" t="s">
        <v>1</v>
      </c>
      <c r="B5" s="64" t="s">
        <v>2</v>
      </c>
      <c r="C5" s="67" t="s">
        <v>3</v>
      </c>
      <c r="D5" s="68"/>
      <c r="E5" s="68"/>
      <c r="F5" s="68"/>
      <c r="G5" s="68"/>
      <c r="H5" s="69"/>
      <c r="I5" s="67" t="s">
        <v>4</v>
      </c>
      <c r="J5" s="68"/>
      <c r="K5" s="68"/>
      <c r="L5" s="68"/>
      <c r="M5" s="68"/>
      <c r="N5" s="69"/>
      <c r="O5" s="67" t="s">
        <v>5</v>
      </c>
      <c r="P5" s="68"/>
      <c r="Q5" s="69"/>
      <c r="R5" s="67" t="s">
        <v>6</v>
      </c>
      <c r="S5" s="68"/>
      <c r="T5" s="69"/>
      <c r="U5" s="64" t="s">
        <v>7</v>
      </c>
    </row>
    <row r="6" spans="1:21" ht="21" customHeight="1">
      <c r="A6" s="65"/>
      <c r="B6" s="65"/>
      <c r="C6" s="71" t="s">
        <v>35</v>
      </c>
      <c r="D6" s="72"/>
      <c r="E6" s="73"/>
      <c r="F6" s="64" t="s">
        <v>8</v>
      </c>
      <c r="G6" s="68" t="s">
        <v>9</v>
      </c>
      <c r="H6" s="69"/>
      <c r="I6" s="71" t="s">
        <v>10</v>
      </c>
      <c r="J6" s="72"/>
      <c r="K6" s="73"/>
      <c r="L6" s="64" t="s">
        <v>8</v>
      </c>
      <c r="M6" s="68" t="s">
        <v>9</v>
      </c>
      <c r="N6" s="69"/>
      <c r="O6" s="64" t="s">
        <v>8</v>
      </c>
      <c r="P6" s="68" t="s">
        <v>9</v>
      </c>
      <c r="Q6" s="69"/>
      <c r="R6" s="64" t="s">
        <v>8</v>
      </c>
      <c r="S6" s="68" t="s">
        <v>9</v>
      </c>
      <c r="T6" s="69"/>
      <c r="U6" s="65"/>
    </row>
    <row r="7" spans="1:21" ht="48" customHeight="1">
      <c r="A7" s="66"/>
      <c r="B7" s="66"/>
      <c r="C7" s="7" t="s">
        <v>11</v>
      </c>
      <c r="D7" s="8" t="s">
        <v>25</v>
      </c>
      <c r="E7" s="8" t="s">
        <v>12</v>
      </c>
      <c r="F7" s="66"/>
      <c r="G7" s="9" t="s">
        <v>13</v>
      </c>
      <c r="H7" s="9" t="s">
        <v>14</v>
      </c>
      <c r="I7" s="7" t="s">
        <v>11</v>
      </c>
      <c r="J7" s="8" t="s">
        <v>25</v>
      </c>
      <c r="K7" s="8" t="s">
        <v>12</v>
      </c>
      <c r="L7" s="66"/>
      <c r="M7" s="9" t="s">
        <v>13</v>
      </c>
      <c r="N7" s="9" t="s">
        <v>14</v>
      </c>
      <c r="O7" s="66"/>
      <c r="P7" s="9" t="s">
        <v>13</v>
      </c>
      <c r="Q7" s="9" t="s">
        <v>14</v>
      </c>
      <c r="R7" s="66"/>
      <c r="S7" s="9" t="s">
        <v>13</v>
      </c>
      <c r="T7" s="9" t="s">
        <v>14</v>
      </c>
      <c r="U7" s="66"/>
    </row>
    <row r="8" spans="1:21" ht="15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9">
        <v>7</v>
      </c>
      <c r="H8" s="9">
        <v>8</v>
      </c>
      <c r="I8" s="6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6">
        <v>15</v>
      </c>
      <c r="P8" s="9">
        <v>16</v>
      </c>
      <c r="Q8" s="9">
        <v>17</v>
      </c>
      <c r="R8" s="6">
        <v>18</v>
      </c>
      <c r="S8" s="9">
        <v>19</v>
      </c>
      <c r="T8" s="9">
        <v>20</v>
      </c>
      <c r="U8" s="6">
        <v>21</v>
      </c>
    </row>
    <row r="9" spans="1:21" ht="33.75" customHeight="1">
      <c r="A9" s="10"/>
      <c r="B9" s="11" t="s">
        <v>15</v>
      </c>
      <c r="C9" s="4" t="s">
        <v>16</v>
      </c>
      <c r="D9" s="4" t="s">
        <v>16</v>
      </c>
      <c r="E9" s="4" t="s">
        <v>16</v>
      </c>
      <c r="F9" s="12">
        <f>F11</f>
        <v>6561823.06</v>
      </c>
      <c r="G9" s="12">
        <f>G11</f>
        <v>5900000</v>
      </c>
      <c r="H9" s="12">
        <f>H11</f>
        <v>661823.0599999999</v>
      </c>
      <c r="I9" s="4" t="s">
        <v>16</v>
      </c>
      <c r="J9" s="4" t="s">
        <v>16</v>
      </c>
      <c r="K9" s="4" t="s">
        <v>16</v>
      </c>
      <c r="L9" s="12">
        <f>L11</f>
        <v>6561823.06</v>
      </c>
      <c r="M9" s="12">
        <f aca="true" t="shared" si="0" ref="M9:T9">M11</f>
        <v>5900000</v>
      </c>
      <c r="N9" s="12">
        <f t="shared" si="0"/>
        <v>661823.0599999999</v>
      </c>
      <c r="O9" s="12">
        <f t="shared" si="0"/>
        <v>6561823.06</v>
      </c>
      <c r="P9" s="12">
        <f t="shared" si="0"/>
        <v>5900000</v>
      </c>
      <c r="Q9" s="12">
        <f t="shared" si="0"/>
        <v>661823.0599999999</v>
      </c>
      <c r="R9" s="12">
        <f t="shared" si="0"/>
        <v>0</v>
      </c>
      <c r="S9" s="12">
        <f t="shared" si="0"/>
        <v>0</v>
      </c>
      <c r="T9" s="12">
        <f t="shared" si="0"/>
        <v>0</v>
      </c>
      <c r="U9" s="5"/>
    </row>
    <row r="10" spans="1:220" s="21" customFormat="1" ht="11.25" customHeight="1">
      <c r="A10" s="13"/>
      <c r="B10" s="14" t="s">
        <v>17</v>
      </c>
      <c r="C10" s="15"/>
      <c r="D10" s="16"/>
      <c r="E10" s="16"/>
      <c r="F10" s="17"/>
      <c r="G10" s="17"/>
      <c r="H10" s="17"/>
      <c r="I10" s="18"/>
      <c r="J10" s="17"/>
      <c r="K10" s="17"/>
      <c r="L10" s="17"/>
      <c r="M10" s="17"/>
      <c r="N10" s="17"/>
      <c r="O10" s="17"/>
      <c r="P10" s="17"/>
      <c r="Q10" s="17"/>
      <c r="R10" s="18"/>
      <c r="S10" s="19"/>
      <c r="T10" s="19"/>
      <c r="U10" s="19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</row>
    <row r="11" spans="1:220" s="27" customFormat="1" ht="77.25" customHeight="1">
      <c r="A11" s="28" t="s">
        <v>36</v>
      </c>
      <c r="B11" s="22" t="s">
        <v>20</v>
      </c>
      <c r="C11" s="23" t="s">
        <v>16</v>
      </c>
      <c r="D11" s="54" t="s">
        <v>28</v>
      </c>
      <c r="E11" s="54" t="s">
        <v>29</v>
      </c>
      <c r="F11" s="34">
        <f>F12</f>
        <v>6561823.06</v>
      </c>
      <c r="G11" s="34">
        <f>G12</f>
        <v>5900000</v>
      </c>
      <c r="H11" s="34">
        <f>H12</f>
        <v>661823.0599999999</v>
      </c>
      <c r="I11" s="23" t="s">
        <v>16</v>
      </c>
      <c r="J11" s="54" t="s">
        <v>28</v>
      </c>
      <c r="K11" s="54" t="s">
        <v>29</v>
      </c>
      <c r="L11" s="34">
        <f aca="true" t="shared" si="1" ref="L11:T11">L12</f>
        <v>6561823.06</v>
      </c>
      <c r="M11" s="34">
        <f t="shared" si="1"/>
        <v>5900000</v>
      </c>
      <c r="N11" s="34">
        <f t="shared" si="1"/>
        <v>661823.0599999999</v>
      </c>
      <c r="O11" s="34">
        <f t="shared" si="1"/>
        <v>6561823.06</v>
      </c>
      <c r="P11" s="34">
        <f t="shared" si="1"/>
        <v>5900000</v>
      </c>
      <c r="Q11" s="34">
        <f t="shared" si="1"/>
        <v>661823.0599999999</v>
      </c>
      <c r="R11" s="34">
        <f t="shared" si="1"/>
        <v>0</v>
      </c>
      <c r="S11" s="34">
        <f t="shared" si="1"/>
        <v>0</v>
      </c>
      <c r="T11" s="34">
        <f t="shared" si="1"/>
        <v>0</v>
      </c>
      <c r="U11" s="25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</row>
    <row r="12" spans="1:220" s="27" customFormat="1" ht="29.25" customHeight="1">
      <c r="A12" s="28" t="s">
        <v>37</v>
      </c>
      <c r="B12" s="29" t="s">
        <v>18</v>
      </c>
      <c r="C12" s="23" t="s">
        <v>16</v>
      </c>
      <c r="D12" s="54" t="s">
        <v>28</v>
      </c>
      <c r="E12" s="54" t="s">
        <v>29</v>
      </c>
      <c r="F12" s="34">
        <f>F14+F15</f>
        <v>6561823.06</v>
      </c>
      <c r="G12" s="34">
        <f>G14+G15</f>
        <v>5900000</v>
      </c>
      <c r="H12" s="34">
        <f>H14+H15</f>
        <v>661823.0599999999</v>
      </c>
      <c r="I12" s="23" t="s">
        <v>16</v>
      </c>
      <c r="J12" s="54" t="s">
        <v>28</v>
      </c>
      <c r="K12" s="54" t="s">
        <v>29</v>
      </c>
      <c r="L12" s="34">
        <f aca="true" t="shared" si="2" ref="L12:Q12">L14+L15</f>
        <v>6561823.06</v>
      </c>
      <c r="M12" s="34">
        <f t="shared" si="2"/>
        <v>5900000</v>
      </c>
      <c r="N12" s="34">
        <f t="shared" si="2"/>
        <v>661823.0599999999</v>
      </c>
      <c r="O12" s="34">
        <f t="shared" si="2"/>
        <v>6561823.06</v>
      </c>
      <c r="P12" s="34">
        <f t="shared" si="2"/>
        <v>5900000</v>
      </c>
      <c r="Q12" s="34">
        <f t="shared" si="2"/>
        <v>661823.0599999999</v>
      </c>
      <c r="R12" s="34">
        <f>S12+T12</f>
        <v>0</v>
      </c>
      <c r="S12" s="34">
        <f>S14+S15</f>
        <v>0</v>
      </c>
      <c r="T12" s="34">
        <f>T14+T15</f>
        <v>0</v>
      </c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</row>
    <row r="13" spans="1:220" s="27" customFormat="1" ht="11.25" customHeight="1">
      <c r="A13" s="31"/>
      <c r="B13" s="32" t="s">
        <v>19</v>
      </c>
      <c r="C13" s="23"/>
      <c r="D13" s="24"/>
      <c r="E13" s="54"/>
      <c r="F13" s="35"/>
      <c r="G13" s="35"/>
      <c r="H13" s="35"/>
      <c r="I13" s="23"/>
      <c r="J13" s="24"/>
      <c r="K13" s="24"/>
      <c r="L13" s="24"/>
      <c r="M13" s="30"/>
      <c r="N13" s="30"/>
      <c r="O13" s="30"/>
      <c r="P13" s="30"/>
      <c r="Q13" s="30"/>
      <c r="R13" s="35"/>
      <c r="S13" s="35"/>
      <c r="T13" s="35"/>
      <c r="U13" s="25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</row>
    <row r="14" spans="1:220" s="27" customFormat="1" ht="84" customHeight="1">
      <c r="A14" s="31" t="s">
        <v>38</v>
      </c>
      <c r="B14" s="33" t="s">
        <v>21</v>
      </c>
      <c r="C14" s="23" t="s">
        <v>16</v>
      </c>
      <c r="D14" s="53" t="s">
        <v>26</v>
      </c>
      <c r="E14" s="53" t="s">
        <v>30</v>
      </c>
      <c r="F14" s="36">
        <f>G14+H14</f>
        <v>4193931.2199999997</v>
      </c>
      <c r="G14" s="37">
        <v>3770000</v>
      </c>
      <c r="H14" s="37">
        <v>423931.22</v>
      </c>
      <c r="I14" s="23" t="s">
        <v>16</v>
      </c>
      <c r="J14" s="53" t="s">
        <v>26</v>
      </c>
      <c r="K14" s="53" t="s">
        <v>30</v>
      </c>
      <c r="L14" s="36">
        <f>M14+N14</f>
        <v>4193931.2199999997</v>
      </c>
      <c r="M14" s="37">
        <v>3770000</v>
      </c>
      <c r="N14" s="37">
        <v>423931.22</v>
      </c>
      <c r="O14" s="36">
        <f>P14+Q14</f>
        <v>4193931.2199999997</v>
      </c>
      <c r="P14" s="37">
        <v>3770000</v>
      </c>
      <c r="Q14" s="37">
        <v>423931.22</v>
      </c>
      <c r="R14" s="55">
        <v>0</v>
      </c>
      <c r="S14" s="37">
        <v>0</v>
      </c>
      <c r="T14" s="37">
        <v>0</v>
      </c>
      <c r="U14" s="25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</row>
    <row r="15" spans="1:220" s="27" customFormat="1" ht="81.75" customHeight="1">
      <c r="A15" s="31" t="s">
        <v>39</v>
      </c>
      <c r="B15" s="33" t="s">
        <v>22</v>
      </c>
      <c r="C15" s="23" t="s">
        <v>16</v>
      </c>
      <c r="D15" s="53" t="s">
        <v>27</v>
      </c>
      <c r="E15" s="53" t="s">
        <v>31</v>
      </c>
      <c r="F15" s="36">
        <f>G15+H15</f>
        <v>2367891.84</v>
      </c>
      <c r="G15" s="37">
        <v>2130000</v>
      </c>
      <c r="H15" s="37">
        <v>237891.84</v>
      </c>
      <c r="I15" s="23" t="s">
        <v>16</v>
      </c>
      <c r="J15" s="53" t="s">
        <v>27</v>
      </c>
      <c r="K15" s="53" t="s">
        <v>31</v>
      </c>
      <c r="L15" s="36">
        <f>M15+N15</f>
        <v>2367891.84</v>
      </c>
      <c r="M15" s="37">
        <v>2130000</v>
      </c>
      <c r="N15" s="37">
        <v>237891.84</v>
      </c>
      <c r="O15" s="36">
        <f>P15+Q15</f>
        <v>2367891.84</v>
      </c>
      <c r="P15" s="37">
        <v>2130000</v>
      </c>
      <c r="Q15" s="37">
        <v>237891.84</v>
      </c>
      <c r="R15" s="55">
        <v>0</v>
      </c>
      <c r="S15" s="37">
        <v>0</v>
      </c>
      <c r="T15" s="37">
        <v>0</v>
      </c>
      <c r="U15" s="25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</row>
    <row r="16" spans="1:220" s="21" customFormat="1" ht="11.25" customHeight="1">
      <c r="A16" s="38"/>
      <c r="B16" s="39"/>
      <c r="C16" s="40"/>
      <c r="D16" s="41"/>
      <c r="E16" s="41"/>
      <c r="F16" s="42"/>
      <c r="G16" s="42"/>
      <c r="H16" s="42"/>
      <c r="I16" s="43"/>
      <c r="J16" s="42"/>
      <c r="K16" s="42"/>
      <c r="L16" s="42"/>
      <c r="M16" s="42"/>
      <c r="N16" s="42"/>
      <c r="O16" s="42"/>
      <c r="P16" s="43"/>
      <c r="Q16" s="43"/>
      <c r="R16" s="43"/>
      <c r="S16" s="44"/>
      <c r="T16" s="44"/>
      <c r="U16" s="44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</row>
    <row r="18" spans="2:21" ht="51.75" customHeight="1">
      <c r="B18" s="59" t="s">
        <v>32</v>
      </c>
      <c r="C18" s="59"/>
      <c r="D18" s="70"/>
      <c r="E18" s="70"/>
      <c r="F18" s="45"/>
      <c r="G18" s="45"/>
      <c r="H18" s="46"/>
      <c r="L18" s="56"/>
      <c r="M18" s="56"/>
      <c r="N18" s="56"/>
      <c r="O18" s="56"/>
      <c r="P18" s="56"/>
      <c r="Q18" s="56"/>
      <c r="R18" s="56"/>
      <c r="S18" s="74" t="s">
        <v>24</v>
      </c>
      <c r="T18" s="74"/>
      <c r="U18" s="74"/>
    </row>
    <row r="19" spans="2:21" ht="39" customHeight="1">
      <c r="B19" s="59" t="s">
        <v>40</v>
      </c>
      <c r="C19" s="59"/>
      <c r="D19" s="59"/>
      <c r="E19" s="59"/>
      <c r="F19" s="59"/>
      <c r="G19" s="59"/>
      <c r="H19" s="60"/>
      <c r="L19" s="47"/>
      <c r="M19" s="47"/>
      <c r="N19" s="47"/>
      <c r="O19" s="47"/>
      <c r="P19" s="61" t="s">
        <v>23</v>
      </c>
      <c r="Q19" s="62"/>
      <c r="R19" s="62"/>
      <c r="S19" s="62"/>
      <c r="T19" s="62"/>
      <c r="U19" s="62"/>
    </row>
    <row r="20" spans="2:21" ht="17.25" customHeight="1">
      <c r="B20" s="79"/>
      <c r="C20" s="79"/>
      <c r="D20" s="79"/>
      <c r="E20" s="79"/>
      <c r="F20" s="79"/>
      <c r="G20" s="79"/>
      <c r="H20" s="46"/>
      <c r="L20" s="47"/>
      <c r="M20" s="47"/>
      <c r="N20" s="47"/>
      <c r="O20" s="47"/>
      <c r="P20" s="47"/>
      <c r="S20" s="47"/>
      <c r="T20" s="47"/>
      <c r="U20" s="47"/>
    </row>
    <row r="21" spans="2:21" ht="18.75">
      <c r="B21" s="52"/>
      <c r="C21" s="49"/>
      <c r="D21" s="50"/>
      <c r="E21" s="50"/>
      <c r="F21" s="48"/>
      <c r="G21" s="48"/>
      <c r="H21" s="48"/>
      <c r="I21" s="51"/>
      <c r="J21" s="58"/>
      <c r="K21" s="63"/>
      <c r="L21" s="63"/>
      <c r="M21" s="63"/>
      <c r="N21" s="63"/>
      <c r="O21" s="51"/>
      <c r="P21" s="75" t="s">
        <v>33</v>
      </c>
      <c r="Q21" s="76"/>
      <c r="R21" s="76"/>
      <c r="S21" s="76"/>
      <c r="T21" s="76"/>
      <c r="U21" s="76"/>
    </row>
    <row r="24" spans="10:18" ht="12.75">
      <c r="J24" s="57" t="s">
        <v>41</v>
      </c>
      <c r="Q24" s="58" t="s">
        <v>43</v>
      </c>
      <c r="R24" s="58"/>
    </row>
  </sheetData>
  <sheetProtection/>
  <mergeCells count="28">
    <mergeCell ref="P21:U21"/>
    <mergeCell ref="O1:U1"/>
    <mergeCell ref="O2:U2"/>
    <mergeCell ref="B3:U4"/>
    <mergeCell ref="U5:U7"/>
    <mergeCell ref="O6:O7"/>
    <mergeCell ref="B20:G20"/>
    <mergeCell ref="S6:T6"/>
    <mergeCell ref="C6:E6"/>
    <mergeCell ref="F6:F7"/>
    <mergeCell ref="B18:E18"/>
    <mergeCell ref="R6:R7"/>
    <mergeCell ref="R5:T5"/>
    <mergeCell ref="G6:H6"/>
    <mergeCell ref="I6:K6"/>
    <mergeCell ref="L6:L7"/>
    <mergeCell ref="M6:N6"/>
    <mergeCell ref="S18:U18"/>
    <mergeCell ref="Q24:R24"/>
    <mergeCell ref="B19:H19"/>
    <mergeCell ref="P19:U19"/>
    <mergeCell ref="J21:N21"/>
    <mergeCell ref="A5:A7"/>
    <mergeCell ref="B5:B7"/>
    <mergeCell ref="C5:H5"/>
    <mergeCell ref="I5:N5"/>
    <mergeCell ref="O5:Q5"/>
    <mergeCell ref="P6:Q6"/>
  </mergeCells>
  <printOptions/>
  <pageMargins left="0.23" right="0.16" top="0.16" bottom="0.15" header="0.16" footer="0.1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2017-10-25T12:55:54Z</cp:lastPrinted>
  <dcterms:created xsi:type="dcterms:W3CDTF">2016-07-01T12:36:09Z</dcterms:created>
  <dcterms:modified xsi:type="dcterms:W3CDTF">2017-10-25T12:56:10Z</dcterms:modified>
  <cp:category/>
  <cp:version/>
  <cp:contentType/>
  <cp:contentStatus/>
</cp:coreProperties>
</file>